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b42fa6845594bc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710F442-6D8C-45DF-BD1A-89D96CB5DB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<sst xmlns="http://schemas.openxmlformats.org/spreadsheetml/2006/main" count="2974" uniqueCount="2959">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</sst>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21" fillId="35" borderId="0" xfId="0" applyFont="1" applyFill="1"/>
    <xf numFmtId="0" fontId="21" fillId="0" borderId="0" xfId="0" applyFont="1"/>
    <xf numFmtId="164" fontId="22" fillId="35" borderId="0" xfId="0" applyNumberFormat="1" applyFont="1" applyFill="1"/>
    <xf numFmtId="164" fontId="22" fillId="0" borderId="0" xfId="0" applyNumberFormat="1" applyFont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6a4ffd32a7a47c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158750</xdr:rowOff>
        </xdr:from>
        <xdr:to>
          <xdr:col>5</xdr:col>
          <xdr:colOff>203200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ColWidth="9.08984375" defaultRowHeight="10.5" x14ac:dyDescent="0.25"/>
  <cols>
    <col min="1" max="1" width="3.54296875" style="12" bestFit="1" customWidth="1"/>
    <col min="2" max="2" width="12.54296875" style="1" customWidth="1"/>
    <col min="3" max="7" width="9.08984375" style="2"/>
    <col min="8" max="8" width="9.453125" style="2" bestFit="1" customWidth="1"/>
    <col min="9" max="10" width="9.08984375" style="2"/>
    <col min="11" max="11" width="2.36328125" style="1" customWidth="1"/>
    <col min="12" max="16" width="9.08984375" style="5"/>
    <col min="17" max="17" width="8.90625" style="5" bestFit="1" customWidth="1"/>
    <col min="18" max="18" width="9.08984375" style="5"/>
    <col min="19" max="19" width="9.08984375" style="2"/>
    <col min="20" max="16384" width="9.08984375" style="1"/>
  </cols>
  <sheetData>
    <row r="4" spans="1:19" ht="12" x14ac:dyDescent="0.3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2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2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2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2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2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2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2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2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2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2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2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2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2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2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2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2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2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2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2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2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2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2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2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2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2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2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2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2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2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2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2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2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2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2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2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2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2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2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2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2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2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2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2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2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2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2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2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2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2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2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2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2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2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2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2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2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2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2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2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2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2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2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2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2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2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2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2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2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2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2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2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2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2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2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2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2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2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2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2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2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2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2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2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2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2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2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2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2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2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2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2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2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2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2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2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2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2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2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2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2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2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2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2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2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2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2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2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2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2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2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2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2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2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2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2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2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2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2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2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2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2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2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2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2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2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2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2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2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2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2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2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2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2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2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2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2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2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2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2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2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2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2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2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2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2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2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2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2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2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2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2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2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2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2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2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2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2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2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2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2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2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2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2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2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2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2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2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2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2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2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2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2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2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2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2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2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2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2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2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2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2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2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2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2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2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2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2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2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2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2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2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2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2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2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2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2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2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2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2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2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2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2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2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2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2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2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2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2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2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2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2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2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2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2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2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2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2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2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2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2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2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2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2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2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2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2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2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2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2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2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2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2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2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2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2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2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2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2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2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2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2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2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2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2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2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2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2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2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2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2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2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2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2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2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2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2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2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2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2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2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2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2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2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2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2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2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2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2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2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2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2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2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2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2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2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2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2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2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2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2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2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2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2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2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2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2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2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2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2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2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2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2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2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2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2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2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2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2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2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2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2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2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2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2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2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2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2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2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2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2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2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2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2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2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2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2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2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2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2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2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2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2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2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2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2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2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2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2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2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2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2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2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2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2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2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2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2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2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2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2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2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2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2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2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2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2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2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2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2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2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2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2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2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2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2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2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2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2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2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2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2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2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2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2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2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2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2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2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2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2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2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2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2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2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2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2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2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2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2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2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2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2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2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2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2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2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2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2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2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2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2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2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2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2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2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2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2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2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2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2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2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2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2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2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2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2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2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2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2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2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2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2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2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2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2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2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2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2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2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2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2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2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2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2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2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2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2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2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2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2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2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2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2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2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2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2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2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2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2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2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2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2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2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2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2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2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2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2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2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2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2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2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2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2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2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2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2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2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2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2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2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2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2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2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2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2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2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2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2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2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2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2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2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2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2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2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2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2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2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2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2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2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2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2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2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2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2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2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2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2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2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2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2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2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2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2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2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2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2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2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2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2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2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2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2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2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2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2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2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2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2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2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2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2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2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2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2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2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2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2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2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2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2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2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2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2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2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2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2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2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2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2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2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2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2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2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2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2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2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2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2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2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2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2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2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2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2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2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2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2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2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2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2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2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2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2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2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2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2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2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2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2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2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2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2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2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2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2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2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2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2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2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2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2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2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2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2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2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2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2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2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2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2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2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2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2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2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2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2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2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2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2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2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2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2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2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2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2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2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2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2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2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2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2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2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2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2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2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2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2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2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2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2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2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2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2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2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2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2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2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2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2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2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2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2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2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2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2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2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2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2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2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2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2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2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2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2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2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2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2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2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2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2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2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2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2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2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2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2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2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2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2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2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2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2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2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2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2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2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2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2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2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2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2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2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2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2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2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2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2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2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2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2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2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2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2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2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2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2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2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2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2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2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2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2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2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2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2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2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2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2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2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2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2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2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2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2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2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2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2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2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2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2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2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2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2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2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2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2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2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2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2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2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2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2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2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2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2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2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2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2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2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2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2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2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2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2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2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2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2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2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2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2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2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2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2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2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2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2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2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2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2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2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2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2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2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2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2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2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2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2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2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2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2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2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2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2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2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2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2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2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2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2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2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2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2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2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2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2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2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2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2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2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2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2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2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2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2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2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2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2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2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2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2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2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2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2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2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2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2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2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2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2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2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2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2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2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2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2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2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2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2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2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2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2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2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2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2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2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2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2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2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2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2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2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2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2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2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2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2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2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2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2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2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2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2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2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2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2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2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2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2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2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2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2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2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2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2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2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2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2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2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2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2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2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2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2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2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2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2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2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2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2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2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2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2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2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2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2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2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2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2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2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2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2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2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2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2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2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2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2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2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2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2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2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2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2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2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2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2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2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2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2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2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2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2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2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2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2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2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2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2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2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2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2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2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2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2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2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2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2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2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2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2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2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2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2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2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2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2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2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2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2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2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2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2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2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2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2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2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2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2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2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2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2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2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2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2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2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2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2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2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2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2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2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2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2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2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2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2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2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2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2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2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2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2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2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2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2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2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2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2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2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2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2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2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2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2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2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2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2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2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2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2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2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2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2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2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2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2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2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2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2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2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2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2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2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2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2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2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2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2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2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2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2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2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2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2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2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2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2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2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2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2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2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2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2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2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2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2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2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2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2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2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2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2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2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2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2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2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2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2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2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2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2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2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2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2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2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2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2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2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2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2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2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2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2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2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2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2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2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2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2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2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2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2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2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2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2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2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2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2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2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2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2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2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2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2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2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2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2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2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2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2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2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2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2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2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2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2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2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2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2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2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2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2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2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2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2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2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2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2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2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2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2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2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2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2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2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2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2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2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2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2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2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2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2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2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2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2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2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2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2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2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2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2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2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2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2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2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2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2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2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2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2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2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2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2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2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2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2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2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2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2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2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2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2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2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2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2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2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2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2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2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2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2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2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2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2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2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2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2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2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2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2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2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2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2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2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2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2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2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2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2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2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2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2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2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2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2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2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2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2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2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2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2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2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2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2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2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2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2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2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2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2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2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2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2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2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2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2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2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2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2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2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2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2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2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2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2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2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2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2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2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2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2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2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2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2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2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2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2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2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2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2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2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2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2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2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2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2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2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2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2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2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2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2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2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2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2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2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2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2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2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2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2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2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2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2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2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2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2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2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2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2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2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2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2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2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2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2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2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2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2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2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2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2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2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2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2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2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2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2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2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2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2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2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2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2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2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2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2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2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2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2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2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2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2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2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2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2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2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2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2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2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2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2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2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2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2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2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2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2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2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2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2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2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2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2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2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2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2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2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2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2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2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2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2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2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2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2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2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2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2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2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2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2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2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2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2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2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2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2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2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2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2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2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2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2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2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2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2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2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2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2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2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2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2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2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2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2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2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2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2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2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2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2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2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2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2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2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2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2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2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2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2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2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2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2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2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2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2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2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2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2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2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2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2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2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2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2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2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2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2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2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2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2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2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2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2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2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2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2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2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2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2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2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2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2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2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2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2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2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2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2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2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2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2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2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2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2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2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2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2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2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2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2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2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2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2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2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2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2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2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2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2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2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2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2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2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2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2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2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2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2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2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2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2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2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2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2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2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2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2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2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2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2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2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2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2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2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2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2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2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2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2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2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2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2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2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2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2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2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2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2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2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2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2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2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2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2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2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2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2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2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2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2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2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2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2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2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2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2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2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2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2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2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2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2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2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2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2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2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2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2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2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2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2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2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2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2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2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2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2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2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2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2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2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2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2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2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2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2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2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2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2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2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2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2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2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2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2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2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2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2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2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2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2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2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2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2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2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2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2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2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2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2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2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2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2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2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2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2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2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2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2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2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2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2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2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2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2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2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2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2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2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2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2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2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2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2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2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2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2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2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2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2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2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2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2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2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2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2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2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2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2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2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2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2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2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2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2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2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2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2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2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2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2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2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2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2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2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2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2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2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2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2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2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2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2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2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2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2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2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2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2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2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2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2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2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2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2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2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2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2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2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2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2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2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2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2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2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2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2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2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2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2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2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2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2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2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2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2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2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2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2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2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2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2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2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2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2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2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2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2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2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2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2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2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2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2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2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2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2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2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2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2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2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2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2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2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2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2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2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2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2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2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2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2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2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2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2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2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2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2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2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2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2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2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2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2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2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2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2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2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2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2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2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2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2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2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2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2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2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2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2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2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2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2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2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2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2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2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2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2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2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2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2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2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2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2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2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2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2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2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2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2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2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2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2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2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2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2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2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2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2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2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2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2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2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2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2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2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2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2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2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2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2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2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2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2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2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2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2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2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2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2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2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2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2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2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2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2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2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2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2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2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2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2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2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2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2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2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2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2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2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2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2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2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2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2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2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2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2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2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2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2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2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2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2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2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2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2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2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2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2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2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2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2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2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2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2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2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2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2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2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2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2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2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2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2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2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2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2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2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2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2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2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2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2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2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2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2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2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2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2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2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2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2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2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2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2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2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2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2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2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2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2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2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2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2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2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2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2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2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2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2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2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2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2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2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2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2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2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2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2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2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2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2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2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2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2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2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2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2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2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2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2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2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2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2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2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2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2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2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2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2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2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2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2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2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2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2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2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2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2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2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2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2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2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2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2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2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2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2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2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2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2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2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2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2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2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2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2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2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2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2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2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2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2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2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2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2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2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2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2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2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2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2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2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2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2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2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2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2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2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2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2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2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2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2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2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2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2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2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2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2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2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2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2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2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2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2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2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2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2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2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2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2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2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2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2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2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2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2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2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2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2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2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2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2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2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2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2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2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2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2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2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2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2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2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2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2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2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2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2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2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2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2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2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2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2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2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2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2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2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2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2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2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2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2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2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2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2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2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2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2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2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2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2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2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2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2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2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2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2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2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2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2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2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2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2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2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2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2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2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2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2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2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2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2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2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2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2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2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2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2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2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2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2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2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2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2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2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2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2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2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2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2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2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2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2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2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2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2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2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2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2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2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2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2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2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2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2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2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2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2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2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2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2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2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2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2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2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2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2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2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2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2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2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2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2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2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2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2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2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2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2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2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2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2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2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2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2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2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2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2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2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2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2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2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2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2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2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2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2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2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2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2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2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2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2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2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2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2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2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2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2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2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2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2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2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2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2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2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2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2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2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2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2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2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2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2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2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2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2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2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2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2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2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2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2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2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2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2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2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2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2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2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2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2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2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2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2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2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2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2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2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2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2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2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2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2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2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2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2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2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2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2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2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2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2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2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2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2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2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2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2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2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2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2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2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2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2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2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2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2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2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2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2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2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2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2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2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2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2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2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2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2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2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2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2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2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2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2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2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2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2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2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2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2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2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2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2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2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2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2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2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2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2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2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2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2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2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2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2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2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2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2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2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2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2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2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2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2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2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2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2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2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2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2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2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2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2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2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2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2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2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2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2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2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2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2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2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2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2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2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2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2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2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2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2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2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2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2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2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2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2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2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2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2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2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2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2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2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2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2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2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2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2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2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2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2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2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2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2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2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2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2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2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2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2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2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2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2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2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2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2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2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2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2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2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2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2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2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2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2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2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2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2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2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2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2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2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2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2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2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2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2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2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2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2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2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2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2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2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2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2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2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2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2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2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2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2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2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2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2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2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2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2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2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2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2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2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2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2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2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2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2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2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2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2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2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2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2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2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2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2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2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2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2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2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2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2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2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2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2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2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2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2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2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2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2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2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2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2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2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2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2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2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2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2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2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2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2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2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2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2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2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2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2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2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2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2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2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2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2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2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2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2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2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2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2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2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2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2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2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2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2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2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2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2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2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2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2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2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2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2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2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2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2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2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2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2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2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2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2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2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2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2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2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2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2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2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2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2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2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2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2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2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2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2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2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2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2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2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2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2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2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2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2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2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2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2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2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2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2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2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2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2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2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2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2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2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2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2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2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2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2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2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2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2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2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2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2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2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2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2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2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2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2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2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2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2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2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2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2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2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2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2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2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2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2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2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2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2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2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2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2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2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2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2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2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2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2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2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2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2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2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2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2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2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2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2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2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2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2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2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2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2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2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2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2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2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2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2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2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2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2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2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2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2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2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2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2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2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2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2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2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2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2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2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2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2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2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2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2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2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2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2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2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2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2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2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2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2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2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2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2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2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2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2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2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2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2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2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2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2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2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2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2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2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2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2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2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2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2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2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2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2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2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2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2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2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2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2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2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2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2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2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2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2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2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2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2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2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2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2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2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2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2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2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2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2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2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2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2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2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2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2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2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2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2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2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2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2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2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2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2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2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2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2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2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2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2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2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2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2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2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2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2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2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2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2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2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2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2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2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2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2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2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2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2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2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2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2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2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2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2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2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2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2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2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2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2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2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2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2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2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2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2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2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2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2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2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2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2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2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2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2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2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2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2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2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2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2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2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2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2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2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2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2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2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2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2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2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2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2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2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2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2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2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2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2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2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2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2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2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2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2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2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2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2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2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2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2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2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2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2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2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2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2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2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2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2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2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2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2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2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2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2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2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2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2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2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2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2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2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2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2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2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2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2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2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2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2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2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2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2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2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2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2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2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2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2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2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2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2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2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2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2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2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2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2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2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2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2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2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2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2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2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2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2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2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2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2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2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2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2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2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2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2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2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2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2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2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2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2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2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2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2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2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2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2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2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2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2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2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2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2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2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2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2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2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2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2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2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2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2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2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2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2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2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2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2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2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2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2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2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2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2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2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2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2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2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2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2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2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2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2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2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2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2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2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2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2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2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2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2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2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2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2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2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2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2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2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2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2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2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2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2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2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2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2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2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2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2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2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2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2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2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2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2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2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2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2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2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2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2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2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2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2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2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2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2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2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2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2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2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2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2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2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2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2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2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2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2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2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2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2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2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2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2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2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2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2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2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2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2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2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2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2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2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2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2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2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2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2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2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2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2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2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2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2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2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2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2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2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2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2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2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2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2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2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2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2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2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2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2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2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2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2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2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2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2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2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2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2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2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2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2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2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2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2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2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2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2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2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2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2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2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2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2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2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2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2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2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2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2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2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2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2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2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2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2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2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2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2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2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2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2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2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2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2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2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2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2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2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2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2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2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2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2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2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2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2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2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2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2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2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2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2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2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2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2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2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2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2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2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2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2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2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2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2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2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5" x14ac:dyDescent="0.35"/>
  <cols>
    <col min="1" max="1" width="3.81640625" style="11" customWidth="1"/>
    <col min="2" max="2" width="14" customWidth="1"/>
    <col min="3" max="4" width="10.36328125" customWidth="1"/>
  </cols>
  <sheetData>
    <row r="1" spans="1:17" ht="23" x14ac:dyDescent="0.5">
      <c r="B1" s="24" t="s">
        <v>2955</v>
      </c>
      <c r="C1" s="24"/>
      <c r="D1" s="24"/>
      <c r="E1" s="24"/>
      <c r="F1" s="24"/>
      <c r="G1" s="24"/>
      <c r="H1" s="24"/>
      <c r="I1" s="24"/>
      <c r="J1" s="24"/>
    </row>
    <row r="2" spans="1:17" x14ac:dyDescent="0.35">
      <c r="B2" s="25" t="s">
        <v>2958</v>
      </c>
      <c r="C2" s="25"/>
      <c r="D2" s="25"/>
      <c r="E2" s="25"/>
      <c r="F2" s="25"/>
      <c r="G2" s="25"/>
      <c r="H2" s="25"/>
      <c r="I2" s="25"/>
      <c r="J2" s="25"/>
      <c r="Q2" s="18"/>
    </row>
    <row r="3" spans="1:17" x14ac:dyDescent="0.35">
      <c r="Q3" s="18" t="s">
        <v>2953</v>
      </c>
    </row>
    <row r="4" spans="1:17" x14ac:dyDescent="0.35">
      <c r="B4" t="s">
        <v>2956</v>
      </c>
      <c r="D4" s="14">
        <v>399</v>
      </c>
      <c r="Q4" s="18" t="s">
        <v>2954</v>
      </c>
    </row>
    <row r="5" spans="1:17" x14ac:dyDescent="0.35">
      <c r="Q5" s="18"/>
    </row>
    <row r="7" spans="1:17" x14ac:dyDescent="0.35">
      <c r="B7" t="s">
        <v>2957</v>
      </c>
      <c r="D7" s="14">
        <v>2</v>
      </c>
    </row>
    <row r="10" spans="1:17" x14ac:dyDescent="0.35">
      <c r="D10" s="23" t="str">
        <f>IF(D7=1,"Number of persons","Per cent of population")</f>
        <v>Per cent of population</v>
      </c>
    </row>
    <row r="11" spans="1:17" x14ac:dyDescent="0.35">
      <c r="D11" s="23"/>
      <c r="E11" s="18"/>
      <c r="F11" s="18"/>
      <c r="G11" s="18"/>
      <c r="H11" s="18"/>
    </row>
    <row r="12" spans="1:17" ht="16.5" customHeight="1" x14ac:dyDescent="0.35">
      <c r="A12" s="17">
        <v>1</v>
      </c>
      <c r="B12" s="19" t="s">
        <v>0</v>
      </c>
      <c r="C12" s="21">
        <f>VLOOKUP($D$4,Data!$A$5:$S$2949,2+Front!$D$7*9-9+Front!$A12)</f>
        <v>4.4347826086956514</v>
      </c>
      <c r="D12" s="23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</row>
    <row r="13" spans="1:17" ht="16.5" customHeight="1" x14ac:dyDescent="0.35">
      <c r="A13" s="17">
        <v>2</v>
      </c>
      <c r="B13" s="20" t="s">
        <v>1</v>
      </c>
      <c r="C13" s="22">
        <f>VLOOKUP($D$4,Data!$A$5:$S$2949,2+Front!$D$7*9-9+Front!$A13)</f>
        <v>52.782608695652179</v>
      </c>
      <c r="D13" s="23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</row>
    <row r="14" spans="1:17" ht="16.5" customHeight="1" x14ac:dyDescent="0.35">
      <c r="A14" s="17">
        <v>3</v>
      </c>
      <c r="B14" s="19" t="s">
        <v>2</v>
      </c>
      <c r="C14" s="21">
        <f>VLOOKUP($D$4,Data!$A$5:$S$2949,2+Front!$D$7*9-9+Front!$A14)</f>
        <v>4.2759924385633274</v>
      </c>
      <c r="D14" s="23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</row>
    <row r="15" spans="1:17" ht="16.5" customHeight="1" x14ac:dyDescent="0.35">
      <c r="A15" s="17">
        <v>4</v>
      </c>
      <c r="B15" s="20" t="s">
        <v>3</v>
      </c>
      <c r="C15" s="22">
        <f>VLOOKUP($D$4,Data!$A$5:$S$2949,2+Front!$D$7*9-9+Front!$A15)</f>
        <v>4.616257088846881</v>
      </c>
      <c r="D15" s="23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</row>
    <row r="16" spans="1:17" ht="16.5" customHeight="1" x14ac:dyDescent="0.35">
      <c r="A16" s="17">
        <v>5</v>
      </c>
      <c r="B16" s="19" t="s">
        <v>4</v>
      </c>
      <c r="C16" s="21">
        <f>VLOOKUP($D$4,Data!$A$5:$S$2949,2+Front!$D$7*9-9+Front!$A16)</f>
        <v>7.939508506616258E-2</v>
      </c>
      <c r="D16" s="23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</row>
    <row r="17" spans="1:8" ht="16.5" customHeight="1" x14ac:dyDescent="0.35">
      <c r="A17" s="17">
        <v>6</v>
      </c>
      <c r="B17" s="20" t="s">
        <v>5</v>
      </c>
      <c r="C17" s="22">
        <f>VLOOKUP($D$4,Data!$A$5:$S$2949,2+Front!$D$7*9-9+Front!$A17)</f>
        <v>1.0888468809073726</v>
      </c>
      <c r="D17" s="23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</row>
    <row r="18" spans="1:8" ht="16.5" customHeight="1" x14ac:dyDescent="0.35">
      <c r="A18" s="17">
        <v>7</v>
      </c>
      <c r="B18" s="19" t="s">
        <v>2951</v>
      </c>
      <c r="C18" s="21">
        <f>VLOOKUP($D$4,Data!$A$5:$S$2949,2+Front!$D$7*9-9+Front!$A18)</f>
        <v>32.744801512287339</v>
      </c>
      <c r="D18" s="23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</row>
    <row r="19" spans="1:8" x14ac:dyDescent="0.35">
      <c r="D19" s="23"/>
      <c r="E19" s="18"/>
      <c r="F19" s="18"/>
      <c r="G19" s="18"/>
      <c r="H19" s="18"/>
    </row>
    <row r="20" spans="1:8" x14ac:dyDescent="0.35">
      <c r="D20" s="23"/>
    </row>
    <row r="21" spans="1:8" x14ac:dyDescent="0.35">
      <c r="D21" s="23"/>
    </row>
    <row r="22" spans="1:8" x14ac:dyDescent="0.35">
      <c r="D22" s="23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</xdr:row>
                    <xdr:rowOff>158750</xdr:rowOff>
                  </from>
                  <to>
                    <xdr:col>5</xdr:col>
                    <xdr:colOff>203200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736600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A10991495</value>
    </field>
    <field name="Objective-Title">
      <value order="0">2024 Religion by Suburb</value>
    </field>
    <field name="Objective-Description">
      <value order="0"/>
    </field>
    <field name="Objective-CreationStamp">
      <value order="0">2024-05-28T23:19:37Z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2024-05-28T23:20:04Z</value>
    </field>
    <field name="Objective-ModificationStamp">
      <value order="0">2024-06-27T04:08:01Z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vA13910827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2022-10-06T10:15:07Z</cp:lastPrinted>
  <dcterms:created xsi:type="dcterms:W3CDTF">2022-10-06T09:58:32Z</dcterms:created>
  <dcterms:modified xsi:type="dcterms:W3CDTF">2024-05-29T00:19:37Z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A10991495</vt:lpwstr>
  </property>
  <property fmtid="{D5CDD505-2E9C-101B-9397-08002B2CF9AE}" pid="4" name="Objective-Title">
    <vt:lpwstr>2024 Religion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2024-05-28T23:19:37Z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2024-05-28T23:20:04Z</vt:filetime>
  </property>
  <property fmtid="{D5CDD505-2E9C-101B-9397-08002B2CF9AE}" pid="10" name="Objective-ModificationStamp">
    <vt:filetime>2024-06-27T04:08:01Z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vA13910827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