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5669c47523f41d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BDF74526-D749-4177-A393-8811053B142A}" xr6:coauthVersionLast="47" xr6:coauthVersionMax="47" xr10:uidLastSave="{00000000-0000-0000-0000-000000000000}"/>
  <bookViews>
    <workbookView showSheetTabs="0" xWindow="-108" yWindow="-108" windowWidth="23256" windowHeight="12576" firstSheet="1" activeTab="1" xr2:uid="{9426D8E8-5B8D-4648-86E6-E98E992ACE91}"/>
  </bookViews>
  <sheets>
    <sheet name="Data" sheetId="1" state="hidden" r:id="rId1"/>
    <sheet name="Front" sheetId="2" r:id="rId2"/>
  </sheets>
  <definedNames>
    <definedName name="_xlnm.Print_Area" localSheetId="1">Front!$E$1:$AF$90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3" i="2" l="1"/>
  <c r="Z13" i="2" s="1"/>
  <c r="Y14" i="2"/>
  <c r="Z14" i="2" s="1"/>
  <c r="Y15" i="2"/>
  <c r="Z15" i="2" s="1"/>
  <c r="Y16" i="2"/>
  <c r="Z16" i="2" s="1"/>
  <c r="Y17" i="2"/>
  <c r="Z17" i="2" s="1"/>
  <c r="Y18" i="2"/>
  <c r="Z18" i="2" s="1"/>
  <c r="Y19" i="2"/>
  <c r="Z19" i="2" s="1"/>
  <c r="Y20" i="2"/>
  <c r="Z20" i="2" s="1"/>
  <c r="Y21" i="2"/>
  <c r="Z21" i="2" s="1"/>
  <c r="Y22" i="2"/>
  <c r="Z22" i="2" s="1"/>
  <c r="Y23" i="2"/>
  <c r="Z23" i="2" s="1"/>
  <c r="Y24" i="2"/>
  <c r="Z24" i="2" s="1"/>
  <c r="Y25" i="2"/>
  <c r="Z25" i="2" s="1"/>
  <c r="Y26" i="2"/>
  <c r="Z26" i="2" s="1"/>
  <c r="Y27" i="2"/>
  <c r="Z27" i="2" s="1"/>
  <c r="Y28" i="2"/>
  <c r="Z28" i="2" s="1"/>
  <c r="Y29" i="2"/>
  <c r="Z29" i="2" s="1"/>
  <c r="Y30" i="2"/>
  <c r="Z30" i="2" s="1"/>
  <c r="Y31" i="2"/>
  <c r="Z31" i="2" s="1"/>
  <c r="Y32" i="2"/>
  <c r="Z32" i="2" s="1"/>
  <c r="Y33" i="2"/>
  <c r="Z33" i="2" s="1"/>
  <c r="Y34" i="2"/>
  <c r="Z34" i="2" s="1"/>
  <c r="Y35" i="2"/>
  <c r="Z35" i="2" s="1"/>
  <c r="Y36" i="2"/>
  <c r="Z36" i="2" s="1"/>
  <c r="Y37" i="2"/>
  <c r="Z37" i="2" s="1"/>
  <c r="Y38" i="2"/>
  <c r="Z38" i="2" s="1"/>
  <c r="Y39" i="2"/>
  <c r="Z39" i="2" s="1"/>
  <c r="Y40" i="2"/>
  <c r="Z40" i="2" s="1"/>
  <c r="Y41" i="2"/>
  <c r="Z41" i="2" s="1"/>
  <c r="Y42" i="2"/>
  <c r="Z42" i="2" s="1"/>
  <c r="Y43" i="2"/>
  <c r="Z43" i="2" s="1"/>
  <c r="Y44" i="2"/>
  <c r="Z44" i="2" s="1"/>
  <c r="Y45" i="2"/>
  <c r="Z45" i="2" s="1"/>
  <c r="Y46" i="2"/>
  <c r="Z46" i="2" s="1"/>
  <c r="Y47" i="2"/>
  <c r="Z47" i="2" s="1"/>
  <c r="Y48" i="2"/>
  <c r="Z48" i="2" s="1"/>
  <c r="Y49" i="2"/>
  <c r="Z49" i="2" s="1"/>
  <c r="Y50" i="2"/>
  <c r="Z50" i="2" s="1"/>
  <c r="Y51" i="2"/>
  <c r="Z51" i="2" s="1"/>
  <c r="Y52" i="2"/>
  <c r="Z52" i="2" s="1"/>
  <c r="Y53" i="2"/>
  <c r="Z53" i="2" s="1"/>
  <c r="Y54" i="2"/>
  <c r="Z54" i="2" s="1"/>
  <c r="Y55" i="2"/>
  <c r="Z55" i="2" s="1"/>
  <c r="Y56" i="2"/>
  <c r="Z56" i="2" s="1"/>
  <c r="Y57" i="2"/>
  <c r="Z57" i="2" s="1"/>
  <c r="Y58" i="2"/>
  <c r="Z58" i="2" s="1"/>
  <c r="Y59" i="2"/>
  <c r="Z59" i="2" s="1"/>
  <c r="Y60" i="2"/>
  <c r="Z60" i="2" s="1"/>
  <c r="Y61" i="2"/>
  <c r="Z61" i="2" s="1"/>
  <c r="Y62" i="2"/>
  <c r="Z62" i="2" s="1"/>
  <c r="Y63" i="2"/>
  <c r="Z63" i="2" s="1"/>
  <c r="Y64" i="2"/>
  <c r="Z64" i="2" s="1"/>
  <c r="Y65" i="2"/>
  <c r="Z65" i="2" s="1"/>
  <c r="Y66" i="2"/>
  <c r="Z66" i="2" s="1"/>
  <c r="Y67" i="2"/>
  <c r="Z67" i="2" s="1"/>
  <c r="Y68" i="2"/>
  <c r="Z68" i="2" s="1"/>
  <c r="Y69" i="2"/>
  <c r="Z69" i="2" s="1"/>
  <c r="Y70" i="2"/>
  <c r="Z70" i="2" s="1"/>
  <c r="Y71" i="2"/>
  <c r="Z71" i="2" s="1"/>
  <c r="Y72" i="2"/>
  <c r="Z72" i="2" s="1"/>
  <c r="Y73" i="2"/>
  <c r="Z73" i="2" s="1"/>
  <c r="Y74" i="2"/>
  <c r="Z74" i="2" s="1"/>
  <c r="Y75" i="2"/>
  <c r="Z75" i="2" s="1"/>
  <c r="Y76" i="2"/>
  <c r="Z76" i="2" s="1"/>
  <c r="Y77" i="2"/>
  <c r="Z77" i="2" s="1"/>
  <c r="Y78" i="2"/>
  <c r="Z78" i="2" s="1"/>
  <c r="Y79" i="2"/>
  <c r="Z79" i="2" s="1"/>
  <c r="Y80" i="2"/>
  <c r="Z80" i="2" s="1"/>
  <c r="Y81" i="2"/>
  <c r="Z81" i="2" s="1"/>
  <c r="Y82" i="2"/>
  <c r="Z82" i="2" s="1"/>
  <c r="Y83" i="2"/>
  <c r="Z83" i="2" s="1"/>
  <c r="Y84" i="2"/>
  <c r="Z84" i="2" s="1"/>
  <c r="Y85" i="2"/>
  <c r="Z85" i="2" s="1"/>
  <c r="Y86" i="2"/>
  <c r="Z86" i="2" s="1"/>
  <c r="Y12" i="2"/>
  <c r="Z12" i="2" s="1"/>
  <c r="I53" i="2"/>
  <c r="I32" i="2"/>
  <c r="I11" i="2"/>
  <c r="AW9" i="2"/>
  <c r="AW10" i="2"/>
  <c r="AR11" i="2"/>
  <c r="AW11" i="2"/>
  <c r="AW13" i="2"/>
  <c r="AR14" i="2"/>
  <c r="AS14" i="2"/>
  <c r="AW14" i="2"/>
  <c r="AR15" i="2"/>
  <c r="AS15" i="2"/>
  <c r="AV17" i="2"/>
  <c r="AW17" i="2"/>
  <c r="AT18" i="2"/>
  <c r="AU18" i="2"/>
  <c r="AT20" i="2"/>
  <c r="AU20" i="2"/>
  <c r="AV20" i="2"/>
  <c r="AW20" i="2"/>
  <c r="AR21" i="2"/>
  <c r="AS21" i="2"/>
  <c r="AT21" i="2"/>
  <c r="AW27" i="2"/>
  <c r="AW29" i="2"/>
  <c r="AW30" i="2"/>
  <c r="AR31" i="2"/>
  <c r="AS31" i="2"/>
  <c r="AW31" i="2"/>
  <c r="AW33" i="2"/>
  <c r="AR34" i="2"/>
  <c r="AT37" i="2"/>
  <c r="AU37" i="2"/>
  <c r="AV37" i="2"/>
  <c r="AT38" i="2"/>
  <c r="AU38" i="2"/>
  <c r="AT40" i="2"/>
  <c r="AU40" i="2"/>
  <c r="AV40" i="2"/>
  <c r="AT41" i="2"/>
  <c r="AU41" i="2"/>
  <c r="AW43" i="2"/>
  <c r="AW44" i="2"/>
  <c r="AR45" i="2"/>
  <c r="AS45" i="2"/>
  <c r="AW46" i="2"/>
  <c r="AR47" i="2"/>
  <c r="AS47" i="2"/>
  <c r="AT47" i="2"/>
  <c r="AU47" i="2"/>
  <c r="AV47" i="2"/>
  <c r="AW47" i="2"/>
  <c r="AR48" i="2"/>
  <c r="AS48" i="2"/>
  <c r="AS54" i="2"/>
  <c r="AS55" i="2"/>
  <c r="AU56" i="2"/>
  <c r="AV56" i="2"/>
  <c r="AT57" i="2"/>
  <c r="AU57" i="2"/>
  <c r="AV57" i="2"/>
  <c r="AT58" i="2"/>
  <c r="AU58" i="2"/>
  <c r="AU61" i="2"/>
  <c r="AV61" i="2"/>
  <c r="AW63" i="2"/>
  <c r="AT64" i="2"/>
  <c r="AU64" i="2"/>
  <c r="AV64" i="2"/>
  <c r="AW64" i="2"/>
  <c r="AR65" i="2"/>
  <c r="AS65" i="2"/>
  <c r="AW66" i="2"/>
  <c r="AR70" i="2"/>
  <c r="AS70" i="2"/>
  <c r="AR71" i="2"/>
  <c r="AS71" i="2"/>
  <c r="AW71" i="2"/>
  <c r="AR74" i="2"/>
  <c r="AS74" i="2"/>
  <c r="AW74" i="2"/>
  <c r="AT78" i="2"/>
  <c r="AU78" i="2"/>
  <c r="AU5" i="2"/>
  <c r="AT5" i="2"/>
  <c r="AV5" i="2"/>
  <c r="G30" i="2" s="1"/>
  <c r="AS5" i="2"/>
  <c r="AR5" i="2"/>
  <c r="AQ36" i="2"/>
  <c r="AW36" i="2" s="1"/>
  <c r="AQ37" i="2"/>
  <c r="AW37" i="2" s="1"/>
  <c r="AQ38" i="2"/>
  <c r="AW38" i="2" s="1"/>
  <c r="AQ39" i="2"/>
  <c r="AW39" i="2" s="1"/>
  <c r="AQ40" i="2"/>
  <c r="AW40" i="2" s="1"/>
  <c r="AQ41" i="2"/>
  <c r="AW41" i="2" s="1"/>
  <c r="AQ42" i="2"/>
  <c r="AW42" i="2" s="1"/>
  <c r="AQ43" i="2"/>
  <c r="AQ44" i="2"/>
  <c r="AQ45" i="2"/>
  <c r="AW45" i="2" s="1"/>
  <c r="AQ46" i="2"/>
  <c r="AQ47" i="2"/>
  <c r="AQ48" i="2"/>
  <c r="AW48" i="2" s="1"/>
  <c r="AQ49" i="2"/>
  <c r="AW49" i="2" s="1"/>
  <c r="AQ50" i="2"/>
  <c r="AW50" i="2" s="1"/>
  <c r="AQ51" i="2"/>
  <c r="AW51" i="2" s="1"/>
  <c r="AQ52" i="2"/>
  <c r="AW52" i="2" s="1"/>
  <c r="AQ53" i="2"/>
  <c r="AW53" i="2" s="1"/>
  <c r="AQ54" i="2"/>
  <c r="AW54" i="2" s="1"/>
  <c r="AQ55" i="2"/>
  <c r="AW55" i="2" s="1"/>
  <c r="AQ56" i="2"/>
  <c r="AW56" i="2" s="1"/>
  <c r="AQ57" i="2"/>
  <c r="AW57" i="2" s="1"/>
  <c r="AQ58" i="2"/>
  <c r="AW58" i="2" s="1"/>
  <c r="AQ59" i="2"/>
  <c r="AW59" i="2" s="1"/>
  <c r="AQ60" i="2"/>
  <c r="AW60" i="2" s="1"/>
  <c r="AQ61" i="2"/>
  <c r="AW61" i="2" s="1"/>
  <c r="AQ62" i="2"/>
  <c r="AW62" i="2" s="1"/>
  <c r="AQ63" i="2"/>
  <c r="AQ64" i="2"/>
  <c r="AQ65" i="2"/>
  <c r="AW65" i="2" s="1"/>
  <c r="AQ66" i="2"/>
  <c r="AQ67" i="2"/>
  <c r="AW67" i="2" s="1"/>
  <c r="AQ68" i="2"/>
  <c r="AW68" i="2" s="1"/>
  <c r="AQ69" i="2"/>
  <c r="AW69" i="2" s="1"/>
  <c r="AQ70" i="2"/>
  <c r="AW70" i="2" s="1"/>
  <c r="AQ71" i="2"/>
  <c r="AQ72" i="2"/>
  <c r="AW72" i="2" s="1"/>
  <c r="AQ73" i="2"/>
  <c r="AW73" i="2" s="1"/>
  <c r="AQ74" i="2"/>
  <c r="AQ75" i="2"/>
  <c r="AW75" i="2" s="1"/>
  <c r="AQ76" i="2"/>
  <c r="AW76" i="2" s="1"/>
  <c r="AQ77" i="2"/>
  <c r="AW77" i="2" s="1"/>
  <c r="AQ78" i="2"/>
  <c r="AW78" i="2" s="1"/>
  <c r="AQ79" i="2"/>
  <c r="AW79" i="2" s="1"/>
  <c r="AQ6" i="2"/>
  <c r="AW6" i="2" s="1"/>
  <c r="AQ7" i="2"/>
  <c r="AW7" i="2" s="1"/>
  <c r="AQ8" i="2"/>
  <c r="AW8" i="2" s="1"/>
  <c r="AQ9" i="2"/>
  <c r="AQ10" i="2"/>
  <c r="AQ11" i="2"/>
  <c r="AQ12" i="2"/>
  <c r="AW12" i="2" s="1"/>
  <c r="AQ13" i="2"/>
  <c r="AQ14" i="2"/>
  <c r="AQ15" i="2"/>
  <c r="AW15" i="2" s="1"/>
  <c r="AQ16" i="2"/>
  <c r="AW16" i="2" s="1"/>
  <c r="AQ17" i="2"/>
  <c r="AQ18" i="2"/>
  <c r="AW18" i="2" s="1"/>
  <c r="AQ19" i="2"/>
  <c r="AW19" i="2" s="1"/>
  <c r="AQ20" i="2"/>
  <c r="AQ21" i="2"/>
  <c r="AW21" i="2" s="1"/>
  <c r="AQ22" i="2"/>
  <c r="AW22" i="2" s="1"/>
  <c r="AQ23" i="2"/>
  <c r="AW23" i="2" s="1"/>
  <c r="AQ24" i="2"/>
  <c r="AW24" i="2" s="1"/>
  <c r="AQ25" i="2"/>
  <c r="AW25" i="2" s="1"/>
  <c r="AQ26" i="2"/>
  <c r="AW26" i="2" s="1"/>
  <c r="AQ27" i="2"/>
  <c r="AQ28" i="2"/>
  <c r="AW28" i="2" s="1"/>
  <c r="AQ29" i="2"/>
  <c r="AQ30" i="2"/>
  <c r="AQ31" i="2"/>
  <c r="AQ32" i="2"/>
  <c r="AW32" i="2" s="1"/>
  <c r="AQ33" i="2"/>
  <c r="AQ34" i="2"/>
  <c r="AW34" i="2" s="1"/>
  <c r="AQ35" i="2"/>
  <c r="AW35" i="2" s="1"/>
  <c r="AQ5" i="2"/>
  <c r="AW5" i="2" s="1"/>
  <c r="G29" i="2" s="1"/>
  <c r="AP5" i="2"/>
  <c r="F29" i="2"/>
  <c r="AP6" i="2"/>
  <c r="AV6" i="2" s="1"/>
  <c r="AP7" i="2"/>
  <c r="AV7" i="2" s="1"/>
  <c r="AP8" i="2"/>
  <c r="AV8" i="2" s="1"/>
  <c r="AP9" i="2"/>
  <c r="AV9" i="2" s="1"/>
  <c r="AP10" i="2"/>
  <c r="AV10" i="2" s="1"/>
  <c r="AP11" i="2"/>
  <c r="AV11" i="2" s="1"/>
  <c r="AP12" i="2"/>
  <c r="AV12" i="2" s="1"/>
  <c r="AP13" i="2"/>
  <c r="AV13" i="2" s="1"/>
  <c r="AP14" i="2"/>
  <c r="AV14" i="2" s="1"/>
  <c r="AP15" i="2"/>
  <c r="AV15" i="2" s="1"/>
  <c r="AP16" i="2"/>
  <c r="AV16" i="2" s="1"/>
  <c r="AP17" i="2"/>
  <c r="AP18" i="2"/>
  <c r="AV18" i="2" s="1"/>
  <c r="AP19" i="2"/>
  <c r="AV19" i="2" s="1"/>
  <c r="AP20" i="2"/>
  <c r="AP21" i="2"/>
  <c r="AV21" i="2" s="1"/>
  <c r="AP22" i="2"/>
  <c r="AV22" i="2" s="1"/>
  <c r="AP23" i="2"/>
  <c r="AV23" i="2" s="1"/>
  <c r="AP24" i="2"/>
  <c r="AV24" i="2" s="1"/>
  <c r="AP25" i="2"/>
  <c r="AV25" i="2" s="1"/>
  <c r="AP26" i="2"/>
  <c r="AV26" i="2" s="1"/>
  <c r="AP27" i="2"/>
  <c r="AV27" i="2" s="1"/>
  <c r="AP28" i="2"/>
  <c r="AV28" i="2" s="1"/>
  <c r="AP29" i="2"/>
  <c r="AV29" i="2" s="1"/>
  <c r="AP30" i="2"/>
  <c r="AV30" i="2" s="1"/>
  <c r="AP31" i="2"/>
  <c r="AV31" i="2" s="1"/>
  <c r="AP32" i="2"/>
  <c r="AV32" i="2" s="1"/>
  <c r="AP33" i="2"/>
  <c r="AV33" i="2" s="1"/>
  <c r="AP34" i="2"/>
  <c r="AV34" i="2" s="1"/>
  <c r="AP35" i="2"/>
  <c r="AV35" i="2" s="1"/>
  <c r="AP36" i="2"/>
  <c r="AV36" i="2" s="1"/>
  <c r="AP37" i="2"/>
  <c r="AP38" i="2"/>
  <c r="AV38" i="2" s="1"/>
  <c r="AP39" i="2"/>
  <c r="AV39" i="2" s="1"/>
  <c r="AP40" i="2"/>
  <c r="AP41" i="2"/>
  <c r="AV41" i="2" s="1"/>
  <c r="AP42" i="2"/>
  <c r="AV42" i="2" s="1"/>
  <c r="AP43" i="2"/>
  <c r="AV43" i="2" s="1"/>
  <c r="AP44" i="2"/>
  <c r="AV44" i="2" s="1"/>
  <c r="AP45" i="2"/>
  <c r="AV45" i="2" s="1"/>
  <c r="AP46" i="2"/>
  <c r="AV46" i="2" s="1"/>
  <c r="AP47" i="2"/>
  <c r="AP48" i="2"/>
  <c r="AV48" i="2" s="1"/>
  <c r="AP49" i="2"/>
  <c r="AV49" i="2" s="1"/>
  <c r="AP50" i="2"/>
  <c r="AV50" i="2" s="1"/>
  <c r="AP51" i="2"/>
  <c r="AV51" i="2" s="1"/>
  <c r="AP52" i="2"/>
  <c r="AV52" i="2" s="1"/>
  <c r="AP53" i="2"/>
  <c r="AV53" i="2" s="1"/>
  <c r="AP54" i="2"/>
  <c r="AV54" i="2" s="1"/>
  <c r="AP55" i="2"/>
  <c r="AV55" i="2" s="1"/>
  <c r="AP56" i="2"/>
  <c r="AP57" i="2"/>
  <c r="AP58" i="2"/>
  <c r="AV58" i="2" s="1"/>
  <c r="AP59" i="2"/>
  <c r="AV59" i="2" s="1"/>
  <c r="AP60" i="2"/>
  <c r="AV60" i="2" s="1"/>
  <c r="AP61" i="2"/>
  <c r="AP62" i="2"/>
  <c r="AV62" i="2" s="1"/>
  <c r="AP63" i="2"/>
  <c r="AV63" i="2" s="1"/>
  <c r="AP64" i="2"/>
  <c r="AP65" i="2"/>
  <c r="AV65" i="2" s="1"/>
  <c r="AP66" i="2"/>
  <c r="AV66" i="2" s="1"/>
  <c r="AP67" i="2"/>
  <c r="AV67" i="2" s="1"/>
  <c r="AP68" i="2"/>
  <c r="AV68" i="2" s="1"/>
  <c r="AP69" i="2"/>
  <c r="AV69" i="2" s="1"/>
  <c r="AP70" i="2"/>
  <c r="AV70" i="2" s="1"/>
  <c r="AP71" i="2"/>
  <c r="AV71" i="2" s="1"/>
  <c r="AP72" i="2"/>
  <c r="AV72" i="2" s="1"/>
  <c r="AP73" i="2"/>
  <c r="AV73" i="2" s="1"/>
  <c r="AP74" i="2"/>
  <c r="AV74" i="2" s="1"/>
  <c r="AP75" i="2"/>
  <c r="AV75" i="2" s="1"/>
  <c r="AP76" i="2"/>
  <c r="AV76" i="2" s="1"/>
  <c r="AP77" i="2"/>
  <c r="AV77" i="2" s="1"/>
  <c r="AP78" i="2"/>
  <c r="AV78" i="2" s="1"/>
  <c r="AP79" i="2"/>
  <c r="AV79" i="2" s="1"/>
  <c r="F30" i="2"/>
  <c r="D3671" i="1"/>
  <c r="D3670" i="1"/>
  <c r="D3621" i="1"/>
  <c r="D3620" i="1"/>
  <c r="D3571" i="1"/>
  <c r="D3570" i="1"/>
  <c r="D3471" i="1"/>
  <c r="D3521" i="1"/>
  <c r="D3520" i="1"/>
  <c r="D3470" i="1"/>
  <c r="D3421" i="1"/>
  <c r="D3420" i="1"/>
  <c r="E3370" i="1"/>
  <c r="D3320" i="1"/>
  <c r="D3270" i="1"/>
  <c r="E3220" i="1"/>
  <c r="D3170" i="1"/>
  <c r="E3120" i="1"/>
  <c r="E3070" i="1"/>
  <c r="D3021" i="1"/>
  <c r="D2970" i="1"/>
  <c r="D2921" i="1"/>
  <c r="D2920" i="1"/>
  <c r="E2870" i="1"/>
  <c r="E2820" i="1"/>
  <c r="D2771" i="1"/>
  <c r="D2770" i="1"/>
  <c r="E2720" i="1"/>
  <c r="D2671" i="1"/>
  <c r="E2570" i="1"/>
  <c r="D2520" i="1"/>
  <c r="D2471" i="1"/>
  <c r="D2470" i="1"/>
  <c r="D2421" i="1"/>
  <c r="D2420" i="1"/>
  <c r="D2371" i="1"/>
  <c r="D2370" i="1"/>
  <c r="D2321" i="1"/>
  <c r="D2320" i="1"/>
  <c r="D2270" i="1"/>
  <c r="D2221" i="1"/>
  <c r="D2220" i="1"/>
  <c r="D2171" i="1"/>
  <c r="D2170" i="1"/>
  <c r="D2121" i="1"/>
  <c r="D2120" i="1"/>
  <c r="D2071" i="1"/>
  <c r="D2070" i="1"/>
  <c r="D2021" i="1"/>
  <c r="D2020" i="1"/>
  <c r="E1970" i="1"/>
  <c r="D1921" i="1"/>
  <c r="D1920" i="1"/>
  <c r="D1871" i="1"/>
  <c r="D1870" i="1"/>
  <c r="E1820" i="1"/>
  <c r="D1771" i="1"/>
  <c r="D1770" i="1"/>
  <c r="D1721" i="1"/>
  <c r="D1720" i="1"/>
  <c r="D1671" i="1"/>
  <c r="D1670" i="1"/>
  <c r="D1571" i="1"/>
  <c r="D1570" i="1"/>
  <c r="D1520" i="1"/>
  <c r="E1423" i="1"/>
  <c r="E1422" i="1"/>
  <c r="D1371" i="1"/>
  <c r="D1370" i="1"/>
  <c r="D1321" i="1"/>
  <c r="D1320" i="1"/>
  <c r="D1271" i="1"/>
  <c r="D1270" i="1"/>
  <c r="D1221" i="1"/>
  <c r="D1220" i="1"/>
  <c r="D1120" i="1"/>
  <c r="D1071" i="1"/>
  <c r="D1070" i="1"/>
  <c r="D971" i="1"/>
  <c r="D970" i="1"/>
  <c r="D921" i="1"/>
  <c r="D920" i="1"/>
  <c r="D871" i="1"/>
  <c r="D870" i="1"/>
  <c r="D770" i="1"/>
  <c r="D720" i="1"/>
  <c r="D671" i="1"/>
  <c r="D670" i="1"/>
  <c r="D621" i="1"/>
  <c r="D620" i="1"/>
  <c r="D570" i="1"/>
  <c r="D471" i="1"/>
  <c r="D470" i="1"/>
  <c r="D421" i="1"/>
  <c r="D370" i="1"/>
  <c r="D321" i="1"/>
  <c r="D271" i="1"/>
  <c r="D270" i="1"/>
  <c r="D221" i="1"/>
  <c r="D171" i="1"/>
  <c r="D170" i="1"/>
  <c r="D121" i="1"/>
  <c r="D120" i="1"/>
  <c r="D70" i="1"/>
  <c r="AO6" i="2"/>
  <c r="AT6" i="2" s="1"/>
  <c r="AO7" i="2"/>
  <c r="AT7" i="2" s="1"/>
  <c r="AO8" i="2"/>
  <c r="AU8" i="2" s="1"/>
  <c r="AO9" i="2"/>
  <c r="AT9" i="2" s="1"/>
  <c r="AO10" i="2"/>
  <c r="AT10" i="2" s="1"/>
  <c r="AO11" i="2"/>
  <c r="AT11" i="2" s="1"/>
  <c r="AO12" i="2"/>
  <c r="AT12" i="2" s="1"/>
  <c r="AO13" i="2"/>
  <c r="AU13" i="2" s="1"/>
  <c r="AO14" i="2"/>
  <c r="AT14" i="2" s="1"/>
  <c r="AO15" i="2"/>
  <c r="AT15" i="2" s="1"/>
  <c r="AO16" i="2"/>
  <c r="AT16" i="2" s="1"/>
  <c r="AO17" i="2"/>
  <c r="AT17" i="2" s="1"/>
  <c r="AO18" i="2"/>
  <c r="AO19" i="2"/>
  <c r="AT19" i="2" s="1"/>
  <c r="AO20" i="2"/>
  <c r="AO21" i="2"/>
  <c r="AU21" i="2" s="1"/>
  <c r="AO22" i="2"/>
  <c r="AT22" i="2" s="1"/>
  <c r="AO23" i="2"/>
  <c r="AT23" i="2" s="1"/>
  <c r="AO24" i="2"/>
  <c r="AT24" i="2" s="1"/>
  <c r="AO25" i="2"/>
  <c r="AT25" i="2" s="1"/>
  <c r="AO26" i="2"/>
  <c r="AT26" i="2" s="1"/>
  <c r="AO27" i="2"/>
  <c r="AT27" i="2" s="1"/>
  <c r="AO28" i="2"/>
  <c r="AT28" i="2" s="1"/>
  <c r="AO29" i="2"/>
  <c r="AT29" i="2" s="1"/>
  <c r="AO30" i="2"/>
  <c r="AU30" i="2" s="1"/>
  <c r="AO31" i="2"/>
  <c r="AT31" i="2" s="1"/>
  <c r="AO32" i="2"/>
  <c r="AT32" i="2" s="1"/>
  <c r="AO33" i="2"/>
  <c r="AU33" i="2" s="1"/>
  <c r="AO34" i="2"/>
  <c r="AT34" i="2" s="1"/>
  <c r="AO35" i="2"/>
  <c r="AT35" i="2" s="1"/>
  <c r="AO36" i="2"/>
  <c r="AT36" i="2" s="1"/>
  <c r="AO37" i="2"/>
  <c r="AO38" i="2"/>
  <c r="AO39" i="2"/>
  <c r="AT39" i="2" s="1"/>
  <c r="AO40" i="2"/>
  <c r="AO41" i="2"/>
  <c r="AO42" i="2"/>
  <c r="AT42" i="2" s="1"/>
  <c r="AO43" i="2"/>
  <c r="AT43" i="2" s="1"/>
  <c r="AO44" i="2"/>
  <c r="AT44" i="2" s="1"/>
  <c r="AO45" i="2"/>
  <c r="AT45" i="2" s="1"/>
  <c r="AO46" i="2"/>
  <c r="AT46" i="2" s="1"/>
  <c r="AO47" i="2"/>
  <c r="AO48" i="2"/>
  <c r="AT48" i="2" s="1"/>
  <c r="AO49" i="2"/>
  <c r="AT49" i="2" s="1"/>
  <c r="AO50" i="2"/>
  <c r="AU50" i="2" s="1"/>
  <c r="AO51" i="2"/>
  <c r="AT51" i="2" s="1"/>
  <c r="AO52" i="2"/>
  <c r="AT52" i="2" s="1"/>
  <c r="AO53" i="2"/>
  <c r="AT53" i="2" s="1"/>
  <c r="AO54" i="2"/>
  <c r="AT54" i="2" s="1"/>
  <c r="AO55" i="2"/>
  <c r="AT55" i="2" s="1"/>
  <c r="AO56" i="2"/>
  <c r="AT56" i="2" s="1"/>
  <c r="AO57" i="2"/>
  <c r="AO58" i="2"/>
  <c r="AO59" i="2"/>
  <c r="AT59" i="2" s="1"/>
  <c r="AO60" i="2"/>
  <c r="AT60" i="2" s="1"/>
  <c r="AO61" i="2"/>
  <c r="AT61" i="2" s="1"/>
  <c r="AO62" i="2"/>
  <c r="AT62" i="2" s="1"/>
  <c r="AO63" i="2"/>
  <c r="AT63" i="2" s="1"/>
  <c r="AO64" i="2"/>
  <c r="AO65" i="2"/>
  <c r="AT65" i="2" s="1"/>
  <c r="AO66" i="2"/>
  <c r="AT66" i="2" s="1"/>
  <c r="AO67" i="2"/>
  <c r="AT67" i="2" s="1"/>
  <c r="AO68" i="2"/>
  <c r="AT68" i="2" s="1"/>
  <c r="AO69" i="2"/>
  <c r="AT69" i="2" s="1"/>
  <c r="AO70" i="2"/>
  <c r="AU70" i="2" s="1"/>
  <c r="AO71" i="2"/>
  <c r="AT71" i="2" s="1"/>
  <c r="AO72" i="2"/>
  <c r="AT72" i="2" s="1"/>
  <c r="AO73" i="2"/>
  <c r="AU73" i="2" s="1"/>
  <c r="AO74" i="2"/>
  <c r="AT74" i="2" s="1"/>
  <c r="AO75" i="2"/>
  <c r="AT75" i="2" s="1"/>
  <c r="AO76" i="2"/>
  <c r="AT76" i="2" s="1"/>
  <c r="AO77" i="2"/>
  <c r="AT77" i="2" s="1"/>
  <c r="AO78" i="2"/>
  <c r="AO79" i="2"/>
  <c r="AT79" i="2" s="1"/>
  <c r="AO5" i="2"/>
  <c r="F46" i="2"/>
  <c r="AN31" i="2"/>
  <c r="AN32" i="2"/>
  <c r="AR32" i="2" s="1"/>
  <c r="AN33" i="2"/>
  <c r="AR33" i="2" s="1"/>
  <c r="AN34" i="2"/>
  <c r="AS34" i="2" s="1"/>
  <c r="AN35" i="2"/>
  <c r="AR35" i="2" s="1"/>
  <c r="AN36" i="2"/>
  <c r="AR36" i="2" s="1"/>
  <c r="AN37" i="2"/>
  <c r="AS37" i="2" s="1"/>
  <c r="AN38" i="2"/>
  <c r="AR38" i="2" s="1"/>
  <c r="AN39" i="2"/>
  <c r="AR39" i="2" s="1"/>
  <c r="AN40" i="2"/>
  <c r="AR40" i="2" s="1"/>
  <c r="AN41" i="2"/>
  <c r="AS41" i="2" s="1"/>
  <c r="AN42" i="2"/>
  <c r="AR42" i="2" s="1"/>
  <c r="AN43" i="2"/>
  <c r="AR43" i="2" s="1"/>
  <c r="AN44" i="2"/>
  <c r="AR44" i="2" s="1"/>
  <c r="AN45" i="2"/>
  <c r="AN46" i="2"/>
  <c r="AR46" i="2" s="1"/>
  <c r="AN47" i="2"/>
  <c r="AN48" i="2"/>
  <c r="AN49" i="2"/>
  <c r="AR49" i="2" s="1"/>
  <c r="AN50" i="2"/>
  <c r="AR50" i="2" s="1"/>
  <c r="AN51" i="2"/>
  <c r="AR51" i="2" s="1"/>
  <c r="AN52" i="2"/>
  <c r="AR52" i="2" s="1"/>
  <c r="AN53" i="2"/>
  <c r="AR53" i="2" s="1"/>
  <c r="AN54" i="2"/>
  <c r="AR54" i="2" s="1"/>
  <c r="AN55" i="2"/>
  <c r="AR55" i="2" s="1"/>
  <c r="AN56" i="2"/>
  <c r="AR56" i="2" s="1"/>
  <c r="AN57" i="2"/>
  <c r="AS57" i="2" s="1"/>
  <c r="AN58" i="2"/>
  <c r="AR58" i="2" s="1"/>
  <c r="AN59" i="2"/>
  <c r="AR59" i="2" s="1"/>
  <c r="AN60" i="2"/>
  <c r="AS60" i="2" s="1"/>
  <c r="AN61" i="2"/>
  <c r="AR61" i="2" s="1"/>
  <c r="AN62" i="2"/>
  <c r="AR62" i="2" s="1"/>
  <c r="AN63" i="2"/>
  <c r="AR63" i="2" s="1"/>
  <c r="AN64" i="2"/>
  <c r="AS64" i="2" s="1"/>
  <c r="AN65" i="2"/>
  <c r="AN66" i="2"/>
  <c r="AR66" i="2" s="1"/>
  <c r="AN67" i="2"/>
  <c r="AR67" i="2" s="1"/>
  <c r="AN68" i="2"/>
  <c r="AR68" i="2" s="1"/>
  <c r="AN69" i="2"/>
  <c r="AR69" i="2" s="1"/>
  <c r="AN70" i="2"/>
  <c r="AN71" i="2"/>
  <c r="AN72" i="2"/>
  <c r="AR72" i="2" s="1"/>
  <c r="AN73" i="2"/>
  <c r="AR73" i="2" s="1"/>
  <c r="AN74" i="2"/>
  <c r="AN75" i="2"/>
  <c r="AR75" i="2" s="1"/>
  <c r="AN76" i="2"/>
  <c r="AR76" i="2" s="1"/>
  <c r="AN77" i="2"/>
  <c r="AS77" i="2" s="1"/>
  <c r="AN78" i="2"/>
  <c r="AR78" i="2" s="1"/>
  <c r="AN79" i="2"/>
  <c r="AR79" i="2" s="1"/>
  <c r="AN6" i="2"/>
  <c r="AR6" i="2" s="1"/>
  <c r="AN7" i="2"/>
  <c r="AR7" i="2" s="1"/>
  <c r="AN8" i="2"/>
  <c r="AR8" i="2" s="1"/>
  <c r="AN9" i="2"/>
  <c r="AR9" i="2" s="1"/>
  <c r="AN10" i="2"/>
  <c r="AR10" i="2" s="1"/>
  <c r="AN11" i="2"/>
  <c r="AS11" i="2" s="1"/>
  <c r="AN12" i="2"/>
  <c r="AR12" i="2" s="1"/>
  <c r="AN13" i="2"/>
  <c r="AR13" i="2" s="1"/>
  <c r="AN14" i="2"/>
  <c r="AN15" i="2"/>
  <c r="AN16" i="2"/>
  <c r="AR16" i="2" s="1"/>
  <c r="AN17" i="2"/>
  <c r="AR17" i="2" s="1"/>
  <c r="AN18" i="2"/>
  <c r="AR18" i="2" s="1"/>
  <c r="AN19" i="2"/>
  <c r="AR19" i="2" s="1"/>
  <c r="AN20" i="2"/>
  <c r="AR20" i="2" s="1"/>
  <c r="AN21" i="2"/>
  <c r="AN22" i="2"/>
  <c r="AR22" i="2" s="1"/>
  <c r="AN23" i="2"/>
  <c r="AR23" i="2" s="1"/>
  <c r="AN24" i="2"/>
  <c r="AS24" i="2" s="1"/>
  <c r="AN25" i="2"/>
  <c r="AR25" i="2" s="1"/>
  <c r="AN26" i="2"/>
  <c r="AR26" i="2" s="1"/>
  <c r="AN27" i="2"/>
  <c r="AR27" i="2" s="1"/>
  <c r="AN28" i="2"/>
  <c r="AR28" i="2" s="1"/>
  <c r="AN29" i="2"/>
  <c r="AR29" i="2" s="1"/>
  <c r="AN30" i="2"/>
  <c r="AR30" i="2" s="1"/>
  <c r="AN5" i="2"/>
  <c r="F25" i="2"/>
  <c r="G25" i="2" s="1"/>
  <c r="C16" i="2"/>
  <c r="C15" i="2"/>
  <c r="C14" i="2"/>
  <c r="C13" i="2"/>
  <c r="F13" i="2"/>
  <c r="I13" i="2" s="1"/>
  <c r="F35" i="2"/>
  <c r="I35" i="2" s="1"/>
  <c r="F36" i="2"/>
  <c r="I36" i="2" s="1"/>
  <c r="F37" i="2"/>
  <c r="I37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F44" i="2"/>
  <c r="I44" i="2" s="1"/>
  <c r="F45" i="2"/>
  <c r="I45" i="2" s="1"/>
  <c r="F34" i="2"/>
  <c r="I34" i="2" s="1"/>
  <c r="F57" i="2"/>
  <c r="I57" i="2" s="1"/>
  <c r="F58" i="2"/>
  <c r="I58" i="2" s="1"/>
  <c r="F59" i="2"/>
  <c r="I59" i="2" s="1"/>
  <c r="F60" i="2"/>
  <c r="I60" i="2" s="1"/>
  <c r="F61" i="2"/>
  <c r="I61" i="2" s="1"/>
  <c r="F62" i="2"/>
  <c r="I62" i="2" s="1"/>
  <c r="F63" i="2"/>
  <c r="I63" i="2" s="1"/>
  <c r="F64" i="2"/>
  <c r="I64" i="2" s="1"/>
  <c r="F65" i="2"/>
  <c r="I65" i="2" s="1"/>
  <c r="F66" i="2"/>
  <c r="I66" i="2" s="1"/>
  <c r="F67" i="2"/>
  <c r="F68" i="2"/>
  <c r="G68" i="2" s="1"/>
  <c r="F56" i="2"/>
  <c r="F14" i="2"/>
  <c r="I14" i="2" s="1"/>
  <c r="F15" i="2"/>
  <c r="I15" i="2" s="1"/>
  <c r="F16" i="2"/>
  <c r="I16" i="2" s="1"/>
  <c r="F17" i="2"/>
  <c r="I17" i="2" s="1"/>
  <c r="F18" i="2"/>
  <c r="I18" i="2" s="1"/>
  <c r="F19" i="2"/>
  <c r="I19" i="2" s="1"/>
  <c r="F20" i="2"/>
  <c r="I20" i="2" s="1"/>
  <c r="F21" i="2"/>
  <c r="I21" i="2" s="1"/>
  <c r="F22" i="2"/>
  <c r="I22" i="2" s="1"/>
  <c r="F23" i="2"/>
  <c r="I23" i="2" s="1"/>
  <c r="F24" i="2"/>
  <c r="I24" i="2" s="1"/>
  <c r="G56" i="2" l="1"/>
  <c r="AA32" i="2"/>
  <c r="AA72" i="2"/>
  <c r="AA52" i="2"/>
  <c r="AA13" i="2"/>
  <c r="AA83" i="2"/>
  <c r="AA71" i="2"/>
  <c r="AA49" i="2"/>
  <c r="AA45" i="2"/>
  <c r="AA30" i="2"/>
  <c r="AA68" i="2"/>
  <c r="AA44" i="2"/>
  <c r="AA67" i="2"/>
  <c r="AA31" i="2"/>
  <c r="AA70" i="2"/>
  <c r="AA29" i="2"/>
  <c r="AA48" i="2"/>
  <c r="AA27" i="2"/>
  <c r="AA25" i="2"/>
  <c r="AA23" i="2"/>
  <c r="AA46" i="2"/>
  <c r="AA43" i="2"/>
  <c r="AA66" i="2"/>
  <c r="AA24" i="2"/>
  <c r="AA65" i="2"/>
  <c r="AA51" i="2"/>
  <c r="AA50" i="2"/>
  <c r="AA69" i="2"/>
  <c r="AA28" i="2"/>
  <c r="AA42" i="2"/>
  <c r="AA26" i="2"/>
  <c r="AA64" i="2"/>
  <c r="AA86" i="2"/>
  <c r="AA85" i="2"/>
  <c r="AA84" i="2"/>
  <c r="AA47" i="2"/>
  <c r="AA63" i="2"/>
  <c r="AA58" i="2"/>
  <c r="AA41" i="2"/>
  <c r="AA20" i="2"/>
  <c r="AA22" i="2"/>
  <c r="AA81" i="2"/>
  <c r="AA80" i="2"/>
  <c r="AA19" i="2"/>
  <c r="AA18" i="2"/>
  <c r="AA57" i="2"/>
  <c r="AA35" i="2"/>
  <c r="AA74" i="2"/>
  <c r="AA14" i="2"/>
  <c r="AA73" i="2"/>
  <c r="AA16" i="2"/>
  <c r="AA55" i="2"/>
  <c r="AA12" i="2"/>
  <c r="AA60" i="2"/>
  <c r="AA79" i="2"/>
  <c r="AA76" i="2"/>
  <c r="AA33" i="2"/>
  <c r="AA82" i="2"/>
  <c r="AA21" i="2"/>
  <c r="AA40" i="2"/>
  <c r="AA59" i="2"/>
  <c r="AA78" i="2"/>
  <c r="AA77" i="2"/>
  <c r="AA17" i="2"/>
  <c r="AA56" i="2"/>
  <c r="AA75" i="2"/>
  <c r="AA54" i="2"/>
  <c r="AA53" i="2"/>
  <c r="AA62" i="2"/>
  <c r="AA61" i="2"/>
  <c r="AA39" i="2"/>
  <c r="AA38" i="2"/>
  <c r="AA37" i="2"/>
  <c r="AA36" i="2"/>
  <c r="AA15" i="2"/>
  <c r="AA34" i="2"/>
  <c r="AU63" i="2"/>
  <c r="AU54" i="2"/>
  <c r="AS18" i="2"/>
  <c r="AU74" i="2"/>
  <c r="AR41" i="2"/>
  <c r="AU28" i="2"/>
  <c r="AU27" i="2"/>
  <c r="AS68" i="2"/>
  <c r="AS78" i="2"/>
  <c r="AU44" i="2"/>
  <c r="AU24" i="2"/>
  <c r="AU17" i="2"/>
  <c r="AS61" i="2"/>
  <c r="AS51" i="2"/>
  <c r="AU36" i="2"/>
  <c r="AU77" i="2"/>
  <c r="AS35" i="2"/>
  <c r="AS17" i="2"/>
  <c r="AU7" i="2"/>
  <c r="AU67" i="2"/>
  <c r="AU23" i="2"/>
  <c r="AS50" i="2"/>
  <c r="AU43" i="2"/>
  <c r="AU34" i="2"/>
  <c r="AU76" i="2"/>
  <c r="AS67" i="2"/>
  <c r="AU60" i="2"/>
  <c r="AU14" i="2"/>
  <c r="AU68" i="2"/>
  <c r="AS75" i="2"/>
  <c r="AU48" i="2"/>
  <c r="AU16" i="2"/>
  <c r="AS25" i="2"/>
  <c r="AT8" i="2"/>
  <c r="AU71" i="2"/>
  <c r="AS58" i="2"/>
  <c r="AU51" i="2"/>
  <c r="AS38" i="2"/>
  <c r="AU31" i="2"/>
  <c r="AS28" i="2"/>
  <c r="AU11" i="2"/>
  <c r="AS8" i="2"/>
  <c r="AR64" i="2"/>
  <c r="AS27" i="2"/>
  <c r="AS30" i="2"/>
  <c r="AS73" i="2"/>
  <c r="AU66" i="2"/>
  <c r="AS63" i="2"/>
  <c r="AS53" i="2"/>
  <c r="AU46" i="2"/>
  <c r="AS43" i="2"/>
  <c r="AS33" i="2"/>
  <c r="AU26" i="2"/>
  <c r="AS23" i="2"/>
  <c r="AS13" i="2"/>
  <c r="AU6" i="2"/>
  <c r="AS7" i="2"/>
  <c r="AR77" i="2"/>
  <c r="AT70" i="2"/>
  <c r="AR57" i="2"/>
  <c r="AR37" i="2"/>
  <c r="AU53" i="2"/>
  <c r="AS40" i="2"/>
  <c r="AT33" i="2"/>
  <c r="AT13" i="2"/>
  <c r="AS44" i="2"/>
  <c r="AT50" i="2"/>
  <c r="AS10" i="2"/>
  <c r="AT73" i="2"/>
  <c r="AR60" i="2"/>
  <c r="AU79" i="2"/>
  <c r="AS76" i="2"/>
  <c r="AU69" i="2"/>
  <c r="AS66" i="2"/>
  <c r="AU59" i="2"/>
  <c r="AS56" i="2"/>
  <c r="AU49" i="2"/>
  <c r="AS46" i="2"/>
  <c r="AU39" i="2"/>
  <c r="AS36" i="2"/>
  <c r="AU29" i="2"/>
  <c r="AS26" i="2"/>
  <c r="AU19" i="2"/>
  <c r="AS16" i="2"/>
  <c r="AU9" i="2"/>
  <c r="AS6" i="2"/>
  <c r="AT30" i="2"/>
  <c r="AS20" i="2"/>
  <c r="AR24" i="2"/>
  <c r="AS79" i="2"/>
  <c r="AU72" i="2"/>
  <c r="AS69" i="2"/>
  <c r="AU62" i="2"/>
  <c r="AS59" i="2"/>
  <c r="AU52" i="2"/>
  <c r="AS49" i="2"/>
  <c r="AU42" i="2"/>
  <c r="AS39" i="2"/>
  <c r="AU32" i="2"/>
  <c r="AS29" i="2"/>
  <c r="AU22" i="2"/>
  <c r="AS19" i="2"/>
  <c r="AU12" i="2"/>
  <c r="AS9" i="2"/>
  <c r="AU75" i="2"/>
  <c r="AS72" i="2"/>
  <c r="AU65" i="2"/>
  <c r="AS62" i="2"/>
  <c r="AU55" i="2"/>
  <c r="AS52" i="2"/>
  <c r="AU45" i="2"/>
  <c r="AS42" i="2"/>
  <c r="AU35" i="2"/>
  <c r="AS32" i="2"/>
  <c r="AU25" i="2"/>
  <c r="AS22" i="2"/>
  <c r="AU15" i="2"/>
  <c r="AS12" i="2"/>
  <c r="AU10" i="2"/>
  <c r="J20" i="2"/>
  <c r="J19" i="2"/>
  <c r="J18" i="2"/>
  <c r="J24" i="2"/>
  <c r="J17" i="2"/>
  <c r="J13" i="2"/>
  <c r="K20" i="2" s="1"/>
  <c r="J22" i="2"/>
  <c r="J16" i="2"/>
  <c r="J23" i="2"/>
  <c r="J21" i="2"/>
  <c r="J14" i="2"/>
  <c r="J15" i="2"/>
  <c r="I56" i="2"/>
  <c r="J45" i="2"/>
  <c r="J44" i="2"/>
  <c r="J43" i="2"/>
  <c r="J35" i="2"/>
  <c r="J40" i="2"/>
  <c r="J39" i="2"/>
  <c r="J41" i="2"/>
  <c r="J34" i="2"/>
  <c r="J36" i="2"/>
  <c r="J37" i="2"/>
  <c r="J38" i="2"/>
  <c r="J42" i="2"/>
  <c r="G59" i="2"/>
  <c r="G58" i="2"/>
  <c r="G67" i="2"/>
  <c r="G57" i="2"/>
  <c r="I67" i="2"/>
  <c r="G35" i="2"/>
  <c r="G13" i="2"/>
  <c r="G66" i="2"/>
  <c r="G64" i="2"/>
  <c r="G62" i="2"/>
  <c r="G36" i="2"/>
  <c r="G61" i="2"/>
  <c r="G65" i="2"/>
  <c r="G63" i="2"/>
  <c r="G24" i="2"/>
  <c r="G60" i="2"/>
  <c r="G41" i="2"/>
  <c r="G34" i="2"/>
  <c r="G44" i="2"/>
  <c r="G42" i="2"/>
  <c r="G21" i="2"/>
  <c r="G37" i="2"/>
  <c r="G19" i="2"/>
  <c r="G23" i="2"/>
  <c r="G46" i="2"/>
  <c r="G20" i="2"/>
  <c r="G39" i="2"/>
  <c r="G17" i="2"/>
  <c r="G16" i="2"/>
  <c r="G45" i="2"/>
  <c r="G18" i="2"/>
  <c r="G15" i="2"/>
  <c r="G22" i="2"/>
  <c r="G40" i="2"/>
  <c r="G38" i="2"/>
  <c r="G43" i="2"/>
  <c r="G14" i="2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717" i="1"/>
  <c r="D3716" i="1"/>
  <c r="D3715" i="1"/>
  <c r="D3714" i="1"/>
  <c r="D3713" i="1"/>
  <c r="D3712" i="1"/>
  <c r="D3711" i="1"/>
  <c r="D3710" i="1"/>
  <c r="D3708" i="1"/>
  <c r="D3707" i="1"/>
  <c r="D3706" i="1"/>
  <c r="D3705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367" i="1"/>
  <c r="D3366" i="1"/>
  <c r="D3363" i="1"/>
  <c r="D3361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217" i="1"/>
  <c r="D3216" i="1"/>
  <c r="D3215" i="1"/>
  <c r="D3213" i="1"/>
  <c r="D3212" i="1"/>
  <c r="D3211" i="1"/>
  <c r="D3210" i="1"/>
  <c r="D3208" i="1"/>
  <c r="D3207" i="1"/>
  <c r="D3206" i="1"/>
  <c r="D3205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067" i="1"/>
  <c r="D3066" i="1"/>
  <c r="D3065" i="1"/>
  <c r="D3064" i="1"/>
  <c r="D3063" i="1"/>
  <c r="D3062" i="1"/>
  <c r="D3061" i="1"/>
  <c r="D3060" i="1"/>
  <c r="D3058" i="1"/>
  <c r="D3057" i="1"/>
  <c r="D3056" i="1"/>
  <c r="D3055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867" i="1"/>
  <c r="D2863" i="1"/>
  <c r="D2861" i="1"/>
  <c r="D2817" i="1"/>
  <c r="D2816" i="1"/>
  <c r="D2815" i="1"/>
  <c r="D2814" i="1"/>
  <c r="D2813" i="1"/>
  <c r="D2812" i="1"/>
  <c r="D2811" i="1"/>
  <c r="D2810" i="1"/>
  <c r="D2808" i="1"/>
  <c r="D2806" i="1"/>
  <c r="D2805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1967" i="1"/>
  <c r="D1966" i="1"/>
  <c r="D1965" i="1"/>
  <c r="D1964" i="1"/>
  <c r="D1963" i="1"/>
  <c r="D1962" i="1"/>
  <c r="D1961" i="1"/>
  <c r="D1960" i="1"/>
  <c r="D1957" i="1"/>
  <c r="D1956" i="1"/>
  <c r="D1955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467" i="1"/>
  <c r="D1466" i="1"/>
  <c r="D1465" i="1"/>
  <c r="D1463" i="1"/>
  <c r="D1462" i="1"/>
  <c r="D1461" i="1"/>
  <c r="D1460" i="1"/>
  <c r="D1457" i="1"/>
  <c r="D1456" i="1"/>
  <c r="D1455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17" i="1"/>
  <c r="D516" i="1"/>
  <c r="D515" i="1"/>
  <c r="D514" i="1"/>
  <c r="D513" i="1"/>
  <c r="D512" i="1"/>
  <c r="D511" i="1"/>
  <c r="D510" i="1"/>
  <c r="D508" i="1"/>
  <c r="D506" i="1"/>
  <c r="D505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6" i="1"/>
  <c r="D7" i="1"/>
  <c r="D8" i="1"/>
  <c r="D9" i="1"/>
  <c r="D10" i="1"/>
  <c r="D11" i="1"/>
  <c r="D12" i="1"/>
  <c r="D13" i="1"/>
  <c r="D14" i="1"/>
  <c r="D15" i="1"/>
  <c r="D16" i="1"/>
  <c r="D17" i="1"/>
  <c r="D5" i="1"/>
  <c r="L20" i="2" l="1"/>
  <c r="AB13" i="2"/>
  <c r="AB23" i="2"/>
  <c r="AB33" i="2"/>
  <c r="AB43" i="2"/>
  <c r="AB53" i="2"/>
  <c r="AB63" i="2"/>
  <c r="AB73" i="2"/>
  <c r="AB83" i="2"/>
  <c r="AC24" i="2"/>
  <c r="AC74" i="2"/>
  <c r="AB36" i="2"/>
  <c r="AB66" i="2"/>
  <c r="AC47" i="2"/>
  <c r="AB12" i="2"/>
  <c r="AB28" i="2"/>
  <c r="AC38" i="2"/>
  <c r="AB39" i="2"/>
  <c r="AC29" i="2"/>
  <c r="AC59" i="2"/>
  <c r="AB60" i="2"/>
  <c r="AC20" i="2"/>
  <c r="AB31" i="2"/>
  <c r="AC61" i="2"/>
  <c r="AB42" i="2"/>
  <c r="AC42" i="2"/>
  <c r="AC13" i="2"/>
  <c r="AC23" i="2"/>
  <c r="AC33" i="2"/>
  <c r="AC43" i="2"/>
  <c r="AC53" i="2"/>
  <c r="AC63" i="2"/>
  <c r="AC73" i="2"/>
  <c r="AC83" i="2"/>
  <c r="AC34" i="2"/>
  <c r="AC44" i="2"/>
  <c r="AC54" i="2"/>
  <c r="AC84" i="2"/>
  <c r="AB46" i="2"/>
  <c r="AB76" i="2"/>
  <c r="AC27" i="2"/>
  <c r="AB48" i="2"/>
  <c r="AC18" i="2"/>
  <c r="AC78" i="2"/>
  <c r="AB49" i="2"/>
  <c r="AC39" i="2"/>
  <c r="AC49" i="2"/>
  <c r="AC79" i="2"/>
  <c r="AB50" i="2"/>
  <c r="AC40" i="2"/>
  <c r="AC80" i="2"/>
  <c r="AB51" i="2"/>
  <c r="AB61" i="2"/>
  <c r="AB81" i="2"/>
  <c r="AC51" i="2"/>
  <c r="AB32" i="2"/>
  <c r="AC52" i="2"/>
  <c r="AB14" i="2"/>
  <c r="AB24" i="2"/>
  <c r="AB34" i="2"/>
  <c r="AB44" i="2"/>
  <c r="AB54" i="2"/>
  <c r="AB64" i="2"/>
  <c r="AB74" i="2"/>
  <c r="AB84" i="2"/>
  <c r="AC14" i="2"/>
  <c r="AC64" i="2"/>
  <c r="AB56" i="2"/>
  <c r="AB86" i="2"/>
  <c r="AC37" i="2"/>
  <c r="AB38" i="2"/>
  <c r="AB78" i="2"/>
  <c r="AB68" i="2"/>
  <c r="AC68" i="2"/>
  <c r="AB69" i="2"/>
  <c r="AC50" i="2"/>
  <c r="AB82" i="2"/>
  <c r="AB15" i="2"/>
  <c r="AB25" i="2"/>
  <c r="AB35" i="2"/>
  <c r="AB45" i="2"/>
  <c r="AB55" i="2"/>
  <c r="AB65" i="2"/>
  <c r="AB75" i="2"/>
  <c r="AB85" i="2"/>
  <c r="AB16" i="2"/>
  <c r="AC57" i="2"/>
  <c r="AB58" i="2"/>
  <c r="AC58" i="2"/>
  <c r="AB80" i="2"/>
  <c r="AC70" i="2"/>
  <c r="AC81" i="2"/>
  <c r="AC72" i="2"/>
  <c r="AC15" i="2"/>
  <c r="AC25" i="2"/>
  <c r="AC35" i="2"/>
  <c r="AC45" i="2"/>
  <c r="AC55" i="2"/>
  <c r="AC65" i="2"/>
  <c r="AC75" i="2"/>
  <c r="AC85" i="2"/>
  <c r="AB26" i="2"/>
  <c r="AC17" i="2"/>
  <c r="AC48" i="2"/>
  <c r="AB79" i="2"/>
  <c r="AC60" i="2"/>
  <c r="AB71" i="2"/>
  <c r="AB52" i="2"/>
  <c r="AB20" i="2"/>
  <c r="AB21" i="2"/>
  <c r="AB72" i="2"/>
  <c r="AC16" i="2"/>
  <c r="AC26" i="2"/>
  <c r="AC36" i="2"/>
  <c r="AC46" i="2"/>
  <c r="AC56" i="2"/>
  <c r="AC66" i="2"/>
  <c r="AC76" i="2"/>
  <c r="AC86" i="2"/>
  <c r="AB17" i="2"/>
  <c r="AB27" i="2"/>
  <c r="AB37" i="2"/>
  <c r="AB47" i="2"/>
  <c r="AB57" i="2"/>
  <c r="AB67" i="2"/>
  <c r="AB77" i="2"/>
  <c r="AC12" i="2"/>
  <c r="AC67" i="2"/>
  <c r="AC77" i="2"/>
  <c r="AB18" i="2"/>
  <c r="AC28" i="2"/>
  <c r="AB29" i="2"/>
  <c r="AC19" i="2"/>
  <c r="AC69" i="2"/>
  <c r="AB40" i="2"/>
  <c r="AC30" i="2"/>
  <c r="AB41" i="2"/>
  <c r="AC41" i="2"/>
  <c r="AB22" i="2"/>
  <c r="AC32" i="2"/>
  <c r="AC21" i="2"/>
  <c r="AC22" i="2"/>
  <c r="AB70" i="2"/>
  <c r="AC31" i="2"/>
  <c r="AB62" i="2"/>
  <c r="AC62" i="2"/>
  <c r="AB19" i="2"/>
  <c r="AB59" i="2"/>
  <c r="AB30" i="2"/>
  <c r="AC71" i="2"/>
  <c r="AC82" i="2"/>
  <c r="J67" i="2"/>
  <c r="L14" i="2"/>
  <c r="L18" i="2"/>
  <c r="L15" i="2"/>
  <c r="L16" i="2"/>
  <c r="K23" i="2"/>
  <c r="K21" i="2"/>
  <c r="L13" i="2"/>
  <c r="J61" i="2"/>
  <c r="K22" i="2"/>
  <c r="L17" i="2"/>
  <c r="K18" i="2"/>
  <c r="K14" i="2"/>
  <c r="J59" i="2"/>
  <c r="J62" i="2"/>
  <c r="J66" i="2"/>
  <c r="J57" i="2"/>
  <c r="J56" i="2"/>
  <c r="K17" i="2"/>
  <c r="K19" i="2"/>
  <c r="L19" i="2"/>
  <c r="K16" i="2"/>
  <c r="K13" i="2"/>
  <c r="K15" i="2"/>
  <c r="L23" i="2"/>
  <c r="L22" i="2"/>
  <c r="L24" i="2"/>
  <c r="K24" i="2"/>
  <c r="L21" i="2"/>
  <c r="J58" i="2"/>
  <c r="J64" i="2"/>
  <c r="J65" i="2"/>
  <c r="L44" i="2"/>
  <c r="L41" i="2"/>
  <c r="L45" i="2"/>
  <c r="L34" i="2"/>
  <c r="L40" i="2"/>
  <c r="K35" i="2"/>
  <c r="K36" i="2"/>
  <c r="K37" i="2"/>
  <c r="L37" i="2"/>
  <c r="L42" i="2"/>
  <c r="K38" i="2"/>
  <c r="K45" i="2"/>
  <c r="K39" i="2"/>
  <c r="K40" i="2"/>
  <c r="K41" i="2"/>
  <c r="K34" i="2"/>
  <c r="L39" i="2"/>
  <c r="K42" i="2"/>
  <c r="L38" i="2"/>
  <c r="L35" i="2"/>
  <c r="K43" i="2"/>
  <c r="L36" i="2"/>
  <c r="K44" i="2"/>
  <c r="L43" i="2"/>
  <c r="J60" i="2"/>
  <c r="J63" i="2"/>
  <c r="K64" i="2" l="1"/>
  <c r="K66" i="2"/>
  <c r="K57" i="2"/>
  <c r="L63" i="2"/>
  <c r="K62" i="2"/>
  <c r="K63" i="2"/>
  <c r="K56" i="2"/>
  <c r="L60" i="2"/>
  <c r="K58" i="2"/>
  <c r="K60" i="2"/>
  <c r="L61" i="2"/>
  <c r="L57" i="2"/>
  <c r="L66" i="2"/>
  <c r="L64" i="2"/>
  <c r="L62" i="2"/>
  <c r="K67" i="2"/>
  <c r="L67" i="2"/>
  <c r="K65" i="2"/>
  <c r="K61" i="2"/>
  <c r="K59" i="2"/>
  <c r="L56" i="2"/>
  <c r="L58" i="2"/>
  <c r="L59" i="2"/>
  <c r="L65" i="2"/>
</calcChain>
</file>

<file path=xl/sharedStrings.xml><?xml version="1.0" encoding="utf-8"?>
<sst xmlns="http://schemas.openxmlformats.org/spreadsheetml/2006/main" count="5274" uniqueCount="472">
  <si>
    <t>Service Type</t>
  </si>
  <si>
    <t>Current participants</t>
  </si>
  <si>
    <t>Capital</t>
  </si>
  <si>
    <t>51.00 - 60.00</t>
  </si>
  <si>
    <t>Community Participation Care</t>
  </si>
  <si>
    <t>71.00 - 80.00</t>
  </si>
  <si>
    <t>Early Childhood Supports</t>
  </si>
  <si>
    <t>31.00 - 40.00</t>
  </si>
  <si>
    <t>Group Centre Care</t>
  </si>
  <si>
    <t>21.00 - 30.00</t>
  </si>
  <si>
    <t>High Needs Personal Care</t>
  </si>
  <si>
    <t>Other Capacity Building</t>
  </si>
  <si>
    <t>81.00 - 90.00</t>
  </si>
  <si>
    <t>Other Core</t>
  </si>
  <si>
    <t>131.00 - 140.00</t>
  </si>
  <si>
    <t>Personal Care</t>
  </si>
  <si>
    <t>Plan Management</t>
  </si>
  <si>
    <t>151.00 - 160.00</t>
  </si>
  <si>
    <t>Shared Accommodation Supports</t>
  </si>
  <si>
    <t>Support Coordination</t>
  </si>
  <si>
    <t>Therapy</t>
  </si>
  <si>
    <t>111.00 - 120.00</t>
  </si>
  <si>
    <t>Total</t>
  </si>
  <si>
    <t>201.00 - 210.00</t>
  </si>
  <si>
    <t>Participant profile</t>
  </si>
  <si>
    <t>Aboriginal and Torres Strait Islander participants</t>
  </si>
  <si>
    <t>Cultural and Linguistically Diverse participants</t>
  </si>
  <si>
    <t>Current spend</t>
  </si>
  <si>
    <t>Active Providers</t>
  </si>
  <si>
    <t>Registered Providers</t>
  </si>
  <si>
    <t>Unregistered Providers</t>
  </si>
  <si>
    <t>&lt;5</t>
  </si>
  <si>
    <t>Alpine</t>
  </si>
  <si>
    <t>121.00 - 130.00</t>
  </si>
  <si>
    <t>41.00 - 50.00</t>
  </si>
  <si>
    <t>241.00 - 250.00</t>
  </si>
  <si>
    <t>291.00 - 300.00</t>
  </si>
  <si>
    <t>91.00 - 100.00</t>
  </si>
  <si>
    <t>231.00 - 240.00</t>
  </si>
  <si>
    <t>361.00 - 370.00</t>
  </si>
  <si>
    <t>Ararat</t>
  </si>
  <si>
    <t>Ballarat</t>
  </si>
  <si>
    <t>1021 - 1030</t>
  </si>
  <si>
    <t>1601 - 1610</t>
  </si>
  <si>
    <t>491.00 - 500.00</t>
  </si>
  <si>
    <t>781.00 - 790.00</t>
  </si>
  <si>
    <t>401.00 - 410.00</t>
  </si>
  <si>
    <t>1351 - 1360</t>
  </si>
  <si>
    <t>2371 - 2380</t>
  </si>
  <si>
    <t>1051 - 1060</t>
  </si>
  <si>
    <t>2451 - 2460</t>
  </si>
  <si>
    <t>541.00 - 550.00</t>
  </si>
  <si>
    <t>1611 - 1620</t>
  </si>
  <si>
    <t>2211 - 2220</t>
  </si>
  <si>
    <t>3531 - 3540</t>
  </si>
  <si>
    <t>Banyule</t>
  </si>
  <si>
    <t>721.00 - 730.00</t>
  </si>
  <si>
    <t>1071 - 1080</t>
  </si>
  <si>
    <t>311.00 - 320.00</t>
  </si>
  <si>
    <t>411.00 - 420.00</t>
  </si>
  <si>
    <t>431.00 - 440.00</t>
  </si>
  <si>
    <t>1791 - 1800</t>
  </si>
  <si>
    <t>2281 - 2290</t>
  </si>
  <si>
    <t>771.00 - 780.00</t>
  </si>
  <si>
    <t>1471 - 1480</t>
  </si>
  <si>
    <t>391.00 - 400.00</t>
  </si>
  <si>
    <t>1291 - 1300</t>
  </si>
  <si>
    <t>1501 - 1510</t>
  </si>
  <si>
    <t>3041 - 3050</t>
  </si>
  <si>
    <t>271.00 - 280.00</t>
  </si>
  <si>
    <t>381.00 - 390.00</t>
  </si>
  <si>
    <t>101.00 - 110.00</t>
  </si>
  <si>
    <t>161.00 - 170.00</t>
  </si>
  <si>
    <t>471.00 - 480.00</t>
  </si>
  <si>
    <t>731.00 - 740.00</t>
  </si>
  <si>
    <t>571.00 - 580.00</t>
  </si>
  <si>
    <t>461.00 - 470.00</t>
  </si>
  <si>
    <t>901.00 - 910.00</t>
  </si>
  <si>
    <t>Bass Coast</t>
  </si>
  <si>
    <t>591.00 - 600.00</t>
  </si>
  <si>
    <t>261.00 - 270.00</t>
  </si>
  <si>
    <t>1111 - 1120</t>
  </si>
  <si>
    <t>481.00 - 490.00</t>
  </si>
  <si>
    <t>1041 - 1050</t>
  </si>
  <si>
    <t>561.00 - 570.00</t>
  </si>
  <si>
    <t>811.00 - 820.00</t>
  </si>
  <si>
    <t>1571 - 1580</t>
  </si>
  <si>
    <t>Baw Baw</t>
  </si>
  <si>
    <t>521.00 - 530.00</t>
  </si>
  <si>
    <t>211.00 - 220.00</t>
  </si>
  <si>
    <t>251.00 - 260.00</t>
  </si>
  <si>
    <t>1171 - 1180</t>
  </si>
  <si>
    <t>651.00 - 660.00</t>
  </si>
  <si>
    <t>661.00 - 670.00</t>
  </si>
  <si>
    <t>1421 - 1430</t>
  </si>
  <si>
    <t>Bayside</t>
  </si>
  <si>
    <t>301.00 - 310.00</t>
  </si>
  <si>
    <t>171.00 - 180.00</t>
  </si>
  <si>
    <t>321.00 - 330.00</t>
  </si>
  <si>
    <t>221.00 - 230.00</t>
  </si>
  <si>
    <t>Benalla</t>
  </si>
  <si>
    <t>581.00 - 590.00</t>
  </si>
  <si>
    <t>761.00 - 770.00</t>
  </si>
  <si>
    <t>351.00 - 360.00</t>
  </si>
  <si>
    <t>1521 - 1530</t>
  </si>
  <si>
    <t>1771 - 1780</t>
  </si>
  <si>
    <t>941.00 - 950.00</t>
  </si>
  <si>
    <t>991 - 1000</t>
  </si>
  <si>
    <t>2351 - 2360</t>
  </si>
  <si>
    <t>Boroondara</t>
  </si>
  <si>
    <t>1281 - 1290</t>
  </si>
  <si>
    <t>1961 - 1970</t>
  </si>
  <si>
    <t>1011 - 1020</t>
  </si>
  <si>
    <t>671.00 - 680.00</t>
  </si>
  <si>
    <t>2301 - 2310</t>
  </si>
  <si>
    <t>3231 - 3240</t>
  </si>
  <si>
    <t>1461 - 1470</t>
  </si>
  <si>
    <t>3461 - 3470</t>
  </si>
  <si>
    <t>2271 - 2280</t>
  </si>
  <si>
    <t>2951 - 2960</t>
  </si>
  <si>
    <t>4841 - 4850</t>
  </si>
  <si>
    <t>1441 - 1450</t>
  </si>
  <si>
    <t>Brimbank</t>
  </si>
  <si>
    <t>61.00 - 70.00</t>
  </si>
  <si>
    <t>Buloke</t>
  </si>
  <si>
    <t>141.00 - 150.00</t>
  </si>
  <si>
    <t>421.00 - 430.00</t>
  </si>
  <si>
    <t>371.00 - 380.00</t>
  </si>
  <si>
    <t>681.00 - 690.00</t>
  </si>
  <si>
    <t>Campaspe</t>
  </si>
  <si>
    <t>971.00 - 980.00</t>
  </si>
  <si>
    <t>601.00 - 610.00</t>
  </si>
  <si>
    <t>1301 - 1310</t>
  </si>
  <si>
    <t>2001 - 2010</t>
  </si>
  <si>
    <t>1971 - 1980</t>
  </si>
  <si>
    <t>1621 - 1630</t>
  </si>
  <si>
    <t>2891 - 2900</t>
  </si>
  <si>
    <t>Cardinia</t>
  </si>
  <si>
    <t>2431 - 2440</t>
  </si>
  <si>
    <t>3141 - 3150</t>
  </si>
  <si>
    <t>1821 - 1830</t>
  </si>
  <si>
    <t>1271 - 1280</t>
  </si>
  <si>
    <t>3861 - 3870</t>
  </si>
  <si>
    <t>5631 - 5640</t>
  </si>
  <si>
    <t>2571 - 2580</t>
  </si>
  <si>
    <t>6021 - 6030</t>
  </si>
  <si>
    <t>981.00 - 990.00</t>
  </si>
  <si>
    <t>3541 - 3550</t>
  </si>
  <si>
    <t>5031 - 5040</t>
  </si>
  <si>
    <t>8451 - 8460</t>
  </si>
  <si>
    <t>1701 - 1710</t>
  </si>
  <si>
    <t>Central Goldfields</t>
  </si>
  <si>
    <t>Casey</t>
  </si>
  <si>
    <t>181.00 - 190.00</t>
  </si>
  <si>
    <t>191.00 - 200.00</t>
  </si>
  <si>
    <t>451.00 - 460.00</t>
  </si>
  <si>
    <t>341.00 - 350.00</t>
  </si>
  <si>
    <t>701.00 - 710.00</t>
  </si>
  <si>
    <t>Colac Otway</t>
  </si>
  <si>
    <t>441.00 - 450.00</t>
  </si>
  <si>
    <t>Corangamite</t>
  </si>
  <si>
    <t>921.00 - 930.00</t>
  </si>
  <si>
    <t>1481 - 1490</t>
  </si>
  <si>
    <t>2741 - 2750</t>
  </si>
  <si>
    <t>1091 - 1100</t>
  </si>
  <si>
    <t>1931 - 1940</t>
  </si>
  <si>
    <t>1941 - 1950</t>
  </si>
  <si>
    <t>3581 - 3590</t>
  </si>
  <si>
    <t>Darebin</t>
  </si>
  <si>
    <t>711.00 - 720.00</t>
  </si>
  <si>
    <t>961.00 - 970.00</t>
  </si>
  <si>
    <t>1141 - 1150</t>
  </si>
  <si>
    <t>641.00 - 650.00</t>
  </si>
  <si>
    <t>831.00 - 840.00</t>
  </si>
  <si>
    <t>East Gippsland</t>
  </si>
  <si>
    <t>2021 - 2030</t>
  </si>
  <si>
    <t>631.00 - 640.00</t>
  </si>
  <si>
    <t>841.00 - 850.00</t>
  </si>
  <si>
    <t>3491 - 3500</t>
  </si>
  <si>
    <t>1641 - 1650</t>
  </si>
  <si>
    <t>3211 - 3220</t>
  </si>
  <si>
    <t>2261 - 2270</t>
  </si>
  <si>
    <t>2821 - 2830</t>
  </si>
  <si>
    <t>4621 - 4630</t>
  </si>
  <si>
    <t>Frankston</t>
  </si>
  <si>
    <t>Gannawarra</t>
  </si>
  <si>
    <t>331.00 - 340.00</t>
  </si>
  <si>
    <t>1681 - 1690</t>
  </si>
  <si>
    <t>2141 - 2150</t>
  </si>
  <si>
    <t>1341 - 1350</t>
  </si>
  <si>
    <t>1151 - 1160</t>
  </si>
  <si>
    <t>2691 - 2700</t>
  </si>
  <si>
    <t>Glen Eira</t>
  </si>
  <si>
    <t>501.00 - 510.00</t>
  </si>
  <si>
    <t>Glenelg</t>
  </si>
  <si>
    <t>Golden Plains</t>
  </si>
  <si>
    <t>1721 - 1730</t>
  </si>
  <si>
    <t>1741 - 1750</t>
  </si>
  <si>
    <t>3061 - 3070</t>
  </si>
  <si>
    <t>1901 - 1910</t>
  </si>
  <si>
    <t>2621 - 2630</t>
  </si>
  <si>
    <t>4581 - 4590</t>
  </si>
  <si>
    <t>Greater Bendigo</t>
  </si>
  <si>
    <t>3451 - 3460</t>
  </si>
  <si>
    <t>1221 - 1230</t>
  </si>
  <si>
    <t>Greater Dandenong</t>
  </si>
  <si>
    <t>3431 - 3440</t>
  </si>
  <si>
    <t>4361 - 4370</t>
  </si>
  <si>
    <t>1761 - 1770</t>
  </si>
  <si>
    <t>1981 - 1990</t>
  </si>
  <si>
    <t>1451 - 1460</t>
  </si>
  <si>
    <t>3941 - 3950</t>
  </si>
  <si>
    <t>6191 - 6200</t>
  </si>
  <si>
    <t>2561 - 2570</t>
  </si>
  <si>
    <t>6901 - 6910</t>
  </si>
  <si>
    <t>1191 - 1200</t>
  </si>
  <si>
    <t>5181 - 5190</t>
  </si>
  <si>
    <t>6471 - 6480</t>
  </si>
  <si>
    <t>9191 - 9200</t>
  </si>
  <si>
    <t>Greater Geelong</t>
  </si>
  <si>
    <t>531.00 - 540.00</t>
  </si>
  <si>
    <t>911.00 - 920.00</t>
  </si>
  <si>
    <t>691.00 - 700.00</t>
  </si>
  <si>
    <t>1331 - 1340</t>
  </si>
  <si>
    <t>2061 - 2070</t>
  </si>
  <si>
    <t>Greater Shepparton</t>
  </si>
  <si>
    <t>Hepburn</t>
  </si>
  <si>
    <t>Hindmarsh</t>
  </si>
  <si>
    <t>621.00 - 630.00</t>
  </si>
  <si>
    <t>Horsham</t>
  </si>
  <si>
    <t>Hume</t>
  </si>
  <si>
    <t>1591 - 1600</t>
  </si>
  <si>
    <t>801.00 - 810.00</t>
  </si>
  <si>
    <t>3621 - 3630</t>
  </si>
  <si>
    <t>4861 - 4870</t>
  </si>
  <si>
    <t>2231 - 2240</t>
  </si>
  <si>
    <t>4281 - 4290</t>
  </si>
  <si>
    <t>2721 - 2730</t>
  </si>
  <si>
    <t>4001 - 4010</t>
  </si>
  <si>
    <t>7191 - 7200</t>
  </si>
  <si>
    <t>1841 - 1850</t>
  </si>
  <si>
    <t>Indigo</t>
  </si>
  <si>
    <t>931.00 - 940.00</t>
  </si>
  <si>
    <t>2701 - 2710</t>
  </si>
  <si>
    <t>1881 - 1890</t>
  </si>
  <si>
    <t>1651 - 1660</t>
  </si>
  <si>
    <t>3391 - 3400</t>
  </si>
  <si>
    <t>Kingston</t>
  </si>
  <si>
    <t>Knox</t>
  </si>
  <si>
    <t>551.00 - 560.00</t>
  </si>
  <si>
    <t>1851 - 1860</t>
  </si>
  <si>
    <t>2801 - 2810</t>
  </si>
  <si>
    <t>1691 - 1700</t>
  </si>
  <si>
    <t>2131 - 2140</t>
  </si>
  <si>
    <t>3671 - 3680</t>
  </si>
  <si>
    <t>Latrobe</t>
  </si>
  <si>
    <t>611.00 - 620.00</t>
  </si>
  <si>
    <t>1811 - 1820</t>
  </si>
  <si>
    <t>821.00 - 830.00</t>
  </si>
  <si>
    <t>2081 - 2090</t>
  </si>
  <si>
    <t>1551 - 1560</t>
  </si>
  <si>
    <t>Loddon</t>
  </si>
  <si>
    <t>791.00 - 800.00</t>
  </si>
  <si>
    <t>Macedon Ranges</t>
  </si>
  <si>
    <t>Manningham</t>
  </si>
  <si>
    <t>1231 - 1240</t>
  </si>
  <si>
    <t>1031 - 1040</t>
  </si>
  <si>
    <t>2051 - 2060</t>
  </si>
  <si>
    <t>Mansefield</t>
  </si>
  <si>
    <t>1401 - 1410</t>
  </si>
  <si>
    <t>1181 - 1190</t>
  </si>
  <si>
    <t>1061 - 1070</t>
  </si>
  <si>
    <t>Maribyrnong</t>
  </si>
  <si>
    <t>Maroondah</t>
  </si>
  <si>
    <t>951.00 - 960.00</t>
  </si>
  <si>
    <t>1371 - 1380</t>
  </si>
  <si>
    <t>2581 - 2590</t>
  </si>
  <si>
    <t>1101 - 1110</t>
  </si>
  <si>
    <t>511.00 - 520.00</t>
  </si>
  <si>
    <t>1661 - 1670</t>
  </si>
  <si>
    <t>3351 - 3360</t>
  </si>
  <si>
    <t>281.00 - 290.00</t>
  </si>
  <si>
    <t>1311 - 1320</t>
  </si>
  <si>
    <t>2651 - 2660</t>
  </si>
  <si>
    <t>3501 - 3510</t>
  </si>
  <si>
    <t>1361 - 1370</t>
  </si>
  <si>
    <t>3921 - 3930</t>
  </si>
  <si>
    <t>2151 - 2160</t>
  </si>
  <si>
    <t>3201 - 3210</t>
  </si>
  <si>
    <t>5621 - 5630</t>
  </si>
  <si>
    <t>Melton</t>
  </si>
  <si>
    <t>1131 - 1140</t>
  </si>
  <si>
    <t>1251 - 1260</t>
  </si>
  <si>
    <t>1781 - 1790</t>
  </si>
  <si>
    <t>Mildura</t>
  </si>
  <si>
    <t>741.00 - 750.00</t>
  </si>
  <si>
    <t>Mitchell</t>
  </si>
  <si>
    <t>Moira</t>
  </si>
  <si>
    <t>891.00 - 900.00</t>
  </si>
  <si>
    <t>1241 - 1250</t>
  </si>
  <si>
    <t>2341 - 2350</t>
  </si>
  <si>
    <t>1751 - 1760</t>
  </si>
  <si>
    <t>3081 - 3090</t>
  </si>
  <si>
    <t>Monash</t>
  </si>
  <si>
    <t>1381 - 1390</t>
  </si>
  <si>
    <t>2321 - 2330</t>
  </si>
  <si>
    <t>Moonee Valley</t>
  </si>
  <si>
    <t>Moorabool</t>
  </si>
  <si>
    <t>2241 - 2250</t>
  </si>
  <si>
    <t>3221 - 3230</t>
  </si>
  <si>
    <t>1321 - 1330</t>
  </si>
  <si>
    <t>2511 - 2520</t>
  </si>
  <si>
    <t>1801 - 1810</t>
  </si>
  <si>
    <t>4191 - 4200</t>
  </si>
  <si>
    <t>Mornington Peninsula</t>
  </si>
  <si>
    <t>Moyne</t>
  </si>
  <si>
    <t>Mount Alexander</t>
  </si>
  <si>
    <t>Murrindindi</t>
  </si>
  <si>
    <t>Nillumbik</t>
  </si>
  <si>
    <t>861.00 - 870.00</t>
  </si>
  <si>
    <t>Nortthern Grampians</t>
  </si>
  <si>
    <t>881.00 - 890.00</t>
  </si>
  <si>
    <t>1431 - 1440</t>
  </si>
  <si>
    <t>1081 - 1090</t>
  </si>
  <si>
    <t>Port Phillip</t>
  </si>
  <si>
    <t>Pyrenees</t>
  </si>
  <si>
    <t>Queenscliffe</t>
  </si>
  <si>
    <t>South Gippsland</t>
  </si>
  <si>
    <t>Southern Grampians</t>
  </si>
  <si>
    <t>1001 - 1010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</si>
  <si>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</si>
  <si>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</si>
  <si>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</si>
  <si>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</si>
  <si>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</si>
  <si>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</si>
  <si>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</si>
  <si>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West Wimmera</t>
  </si>
  <si>
    <t>Whitehorse</t>
  </si>
  <si>
    <t>3661 - 3670</t>
  </si>
  <si>
    <t>2971 - 2980</t>
  </si>
  <si>
    <t>2011 - 2020</t>
  </si>
  <si>
    <t>3001 - 3010</t>
  </si>
  <si>
    <t>5481 - 5490</t>
  </si>
  <si>
    <t>Whittlesea</t>
  </si>
  <si>
    <t>Wodonga</t>
  </si>
  <si>
    <t>2361 - 2370</t>
  </si>
  <si>
    <t>1581 - 1590</t>
  </si>
  <si>
    <t>4801 - 4810</t>
  </si>
  <si>
    <t>4931 - 4940</t>
  </si>
  <si>
    <t>3011 - 3020</t>
  </si>
  <si>
    <t>4241 - 4250</t>
  </si>
  <si>
    <t>7481 - 7490</t>
  </si>
  <si>
    <t>Wyndham</t>
  </si>
  <si>
    <t>2091 - 2100</t>
  </si>
  <si>
    <t>2381 - 2390</t>
  </si>
  <si>
    <t>1731 - 1740</t>
  </si>
  <si>
    <t>2181 - 2190</t>
  </si>
  <si>
    <t>3951 - 3960</t>
  </si>
  <si>
    <t>Yarra Ranges</t>
  </si>
  <si>
    <t>Yarra</t>
  </si>
  <si>
    <t>Yarriambiak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</si>
  <si>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</si>
  <si>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</si>
  <si>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</si>
  <si>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</si>
  <si>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</si>
  <si>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</si>
  <si>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</si>
  <si>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</si>
  <si>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</si>
  <si>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</si>
  <si>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</si>
  <si>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</si>
  <si>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</si>
  <si>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</si>
  <si>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</si>
  <si>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</si>
  <si>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</si>
  <si>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</si>
  <si>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</si>
  <si>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</si>
  <si>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</si>
  <si>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</si>
  <si>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</si>
  <si>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</si>
  <si>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</si>
  <si>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</si>
  <si>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</si>
  <si>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</si>
  <si>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</si>
  <si>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</si>
  <si>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</si>
  <si>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</si>
  <si>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</si>
  <si>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</si>
  <si>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</si>
  <si>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</si>
  <si>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</si>
  <si>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</si>
  <si>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</si>
  <si>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</si>
  <si>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</si>
  <si>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</si>
  <si>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</si>
  <si>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</si>
  <si>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</si>
  <si>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</si>
  <si>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</si>
  <si>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</si>
  <si>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</si>
  <si>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</si>
  <si>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</si>
  <si>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</si>
  <si>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</si>
  <si>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</si>
  <si>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</si>
  <si>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</si>
  <si>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</si>
  <si>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</si>
  <si>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</si>
  <si>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</si>
  <si>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</si>
  <si>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</si>
  <si>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</si>
  <si>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</si>
  <si>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</si>
  <si>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</si>
  <si>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</si>
  <si>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</si>
  <si>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</si>
  <si>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</si>
  <si>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</si>
  <si>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</si>
  <si>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</si>
  <si>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</si>
  <si>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</si>
  <si>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Disabled</t>
  </si>
  <si>
    <t>CALD</t>
  </si>
  <si>
    <t>Population</t>
  </si>
  <si>
    <t>Number</t>
  </si>
  <si>
    <t>Per cent</t>
  </si>
  <si>
    <t>Indigenous</t>
  </si>
  <si>
    <t>Participants</t>
  </si>
  <si>
    <t>Spend</t>
  </si>
  <si>
    <t>Providers</t>
  </si>
  <si>
    <t>A&amp;TSI</t>
  </si>
  <si>
    <t>Pop</t>
  </si>
  <si>
    <t>No.</t>
  </si>
  <si>
    <t>Particpants % disabled</t>
  </si>
  <si>
    <t>Participans % pop</t>
  </si>
  <si>
    <t>Spend % pop</t>
  </si>
  <si>
    <t>Spend % disabled</t>
  </si>
  <si>
    <t>CALD particpants % CALD</t>
  </si>
  <si>
    <t>ATI particpants % ATI</t>
  </si>
  <si>
    <r>
      <t xml:space="preserve">Select municipality, below </t>
    </r>
    <r>
      <rPr>
        <b/>
        <sz val="10"/>
        <color theme="3" tint="0.249977111117893"/>
        <rFont val="Wingdings"/>
        <charset val="2"/>
      </rPr>
      <t>H</t>
    </r>
  </si>
  <si>
    <r>
      <t xml:space="preserve">Select 'number' or 'per cent', below </t>
    </r>
    <r>
      <rPr>
        <b/>
        <sz val="10"/>
        <color theme="3" tint="0.249977111117893"/>
        <rFont val="Wingdings"/>
        <charset val="2"/>
      </rPr>
      <t>H</t>
    </r>
  </si>
  <si>
    <t>No</t>
  </si>
  <si>
    <t>CALD participants</t>
  </si>
  <si>
    <t>Indigenous participants</t>
  </si>
  <si>
    <t>Spend/municipal population (%)</t>
  </si>
  <si>
    <t>Spend/disabled residents (%)</t>
  </si>
  <si>
    <t>Indigenous participants/Indigenous population (%)</t>
  </si>
  <si>
    <t>Participants as a percentage of municipal population</t>
  </si>
  <si>
    <t>Participants as a percentage of disabled residents</t>
  </si>
  <si>
    <t>MUNICIPAL CONDITIONS</t>
  </si>
  <si>
    <t>MUNICIPAL RANKINGS</t>
  </si>
  <si>
    <t>(Some municipalites are omitted here, owing to insufficient or inconclusive data)</t>
  </si>
  <si>
    <t>Source: NDIS   https://dataresearch.ndis.gov.au/explore-data</t>
  </si>
  <si>
    <r>
      <t xml:space="preserve">NDIS PARTICIPANTS, EXPENDITURE &amp; PROVIDERS </t>
    </r>
    <r>
      <rPr>
        <sz val="12"/>
        <color theme="3" tint="0.249977111117893"/>
        <rFont val="Garamond"/>
        <family val="1"/>
      </rPr>
      <t>(2023/24)</t>
    </r>
  </si>
  <si>
    <t>CALD participants/OS born population (%)</t>
  </si>
  <si>
    <t>% of Indigenous / OS Born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</si>
</sst>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164" formatCode="&quot;$&quot;#,##0"/>
    <numFmt numFmtId="165" formatCode="0.0"/>
    <numFmt numFmtId="166" formatCode="#,##0.0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3" tint="0.249977111117893"/>
      <name val="Aptos Narrow"/>
      <family val="2"/>
      <scheme val="minor"/>
    </font>
    <font>
      <b/>
      <sz val="10"/>
      <color theme="3" tint="0.249977111117893"/>
      <name val="Wingdings"/>
      <charset val="2"/>
    </font>
    <font>
      <sz val="8"/>
      <color theme="0"/>
      <name val="Aptos Narrow"/>
      <family val="2"/>
      <scheme val="minor"/>
    </font>
    <font>
      <sz val="6"/>
      <color theme="0"/>
      <name val="Aptos Narrow"/>
      <family val="2"/>
      <scheme val="minor"/>
    </font>
    <font>
      <b/>
      <sz val="10"/>
      <color theme="3" tint="9.9978637043366805E-2"/>
      <name val="Aptos Narrow"/>
      <family val="2"/>
      <scheme val="minor"/>
    </font>
    <font>
      <b/>
      <sz val="9"/>
      <color theme="9" tint="-0.249977111117893"/>
      <name val="Aptos Narrow"/>
      <family val="2"/>
      <scheme val="minor"/>
    </font>
    <font>
      <b/>
      <sz val="9"/>
      <color theme="5" tint="-0.249977111117893"/>
      <name val="Aptos Narrow"/>
      <family val="2"/>
      <scheme val="minor"/>
    </font>
    <font>
      <sz val="22"/>
      <color theme="3" tint="0.249977111117893"/>
      <name val="Garamond"/>
      <family val="1"/>
    </font>
    <font>
      <sz val="16"/>
      <color rgb="FF006600"/>
      <name val="Garamond"/>
      <family val="1"/>
    </font>
    <font>
      <sz val="9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8"/>
      <color theme="0"/>
      <name val="Times New Roman"/>
      <family val="1"/>
    </font>
    <font>
      <b/>
      <sz val="9"/>
      <color theme="0"/>
      <name val="Aptos Narrow"/>
      <family val="2"/>
      <scheme val="minor"/>
    </font>
    <font>
      <sz val="12"/>
      <color theme="3" tint="0.249977111117893"/>
      <name val="Garamond"/>
      <family val="1"/>
    </font>
    <font>
      <b/>
      <sz val="9"/>
      <color theme="3" tint="9.9978637043366805E-2"/>
      <name val="Aptos Narrow"/>
      <family val="2"/>
      <scheme val="minor"/>
    </font>
    <font>
      <sz val="11"/>
      <color theme="3" tint="9.9978637043366805E-2"/>
      <name val="Aptos Narrow"/>
      <family val="2"/>
      <scheme val="minor"/>
    </font>
    <font>
      <sz val="8"/>
      <color theme="3" tint="9.9978637043366805E-2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4">
    <xf numFmtId="0" fontId="0" fillId="0" borderId="0" xfId="0"/>
    <xf numFmtId="6" fontId="0" fillId="0" borderId="0" xfId="0" applyNumberFormat="1"/>
    <xf numFmtId="0" fontId="18" fillId="0" borderId="0" xfId="0" applyFont="1"/>
    <xf numFmtId="6" fontId="18" fillId="0" borderId="0" xfId="0" applyNumberFormat="1" applyFont="1"/>
    <xf numFmtId="0" fontId="18" fillId="0" borderId="0" xfId="0" applyFont="1" applyAlignment="1">
      <alignment horizontal="left"/>
    </xf>
    <xf numFmtId="6" fontId="18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0" fontId="21" fillId="0" borderId="0" xfId="0" applyFont="1"/>
    <xf numFmtId="6" fontId="18" fillId="0" borderId="0" xfId="0" applyNumberFormat="1" applyFont="1" applyAlignment="1">
      <alignment horizontal="center"/>
    </xf>
    <xf numFmtId="0" fontId="20" fillId="33" borderId="0" xfId="0" applyFont="1" applyFill="1"/>
    <xf numFmtId="0" fontId="20" fillId="33" borderId="0" xfId="0" applyFont="1" applyFill="1" applyAlignment="1">
      <alignment horizontal="left"/>
    </xf>
    <xf numFmtId="3" fontId="36" fillId="0" borderId="0" xfId="0" applyNumberFormat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3" fontId="34" fillId="0" borderId="0" xfId="0" applyNumberFormat="1" applyFont="1" applyProtection="1">
      <protection hidden="1"/>
    </xf>
    <xf numFmtId="0" fontId="20" fillId="0" borderId="0" xfId="0" applyFont="1" applyProtection="1">
      <protection hidden="1"/>
    </xf>
    <xf numFmtId="0" fontId="19" fillId="0" borderId="0" xfId="0" applyFont="1" applyAlignment="1" applyProtection="1">
      <alignment wrapText="1"/>
      <protection hidden="1"/>
    </xf>
    <xf numFmtId="0" fontId="27" fillId="0" borderId="0" xfId="0" applyFont="1" applyAlignment="1" applyProtection="1">
      <alignment wrapText="1"/>
      <protection hidden="1"/>
    </xf>
    <xf numFmtId="0" fontId="23" fillId="0" borderId="0" xfId="0" applyFont="1" applyAlignment="1" applyProtection="1">
      <alignment wrapText="1"/>
      <protection hidden="1"/>
    </xf>
    <xf numFmtId="3" fontId="27" fillId="0" borderId="0" xfId="0" applyNumberFormat="1" applyFont="1" applyAlignment="1" applyProtection="1">
      <alignment horizontal="center" wrapText="1"/>
      <protection hidden="1"/>
    </xf>
    <xf numFmtId="3" fontId="35" fillId="0" borderId="0" xfId="0" applyNumberFormat="1" applyFont="1" applyAlignment="1" applyProtection="1">
      <alignment horizontal="center" wrapText="1"/>
      <protection hidden="1"/>
    </xf>
    <xf numFmtId="0" fontId="27" fillId="0" borderId="0" xfId="0" applyFont="1" applyAlignment="1" applyProtection="1">
      <alignment horizontal="center"/>
      <protection hidden="1"/>
    </xf>
    <xf numFmtId="165" fontId="34" fillId="0" borderId="0" xfId="0" applyNumberFormat="1" applyFont="1" applyAlignment="1" applyProtection="1">
      <alignment horizontal="center"/>
      <protection hidden="1"/>
    </xf>
    <xf numFmtId="3" fontId="34" fillId="0" borderId="0" xfId="0" applyNumberFormat="1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9" fillId="0" borderId="0" xfId="0" applyFont="1" applyProtection="1">
      <protection hidden="1"/>
    </xf>
    <xf numFmtId="0" fontId="20" fillId="33" borderId="0" xfId="0" applyFont="1" applyFill="1" applyProtection="1"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3" fontId="37" fillId="0" borderId="0" xfId="0" applyNumberFormat="1" applyFont="1" applyAlignment="1" applyProtection="1">
      <alignment horizontal="left" vertical="center"/>
      <protection hidden="1"/>
    </xf>
    <xf numFmtId="3" fontId="34" fillId="0" borderId="0" xfId="0" applyNumberFormat="1" applyFont="1" applyAlignment="1" applyProtection="1">
      <alignment horizontal="center" vertical="center"/>
      <protection hidden="1"/>
    </xf>
    <xf numFmtId="0" fontId="28" fillId="0" borderId="0" xfId="0" applyFont="1" applyProtection="1">
      <protection hidden="1"/>
    </xf>
    <xf numFmtId="0" fontId="18" fillId="34" borderId="0" xfId="0" applyFont="1" applyFill="1" applyProtection="1">
      <protection hidden="1"/>
    </xf>
    <xf numFmtId="3" fontId="18" fillId="34" borderId="0" xfId="0" applyNumberFormat="1" applyFont="1" applyFill="1" applyAlignment="1" applyProtection="1">
      <alignment horizontal="center" vertical="center"/>
      <protection hidden="1"/>
    </xf>
    <xf numFmtId="165" fontId="23" fillId="34" borderId="0" xfId="0" applyNumberFormat="1" applyFont="1" applyFill="1" applyAlignment="1" applyProtection="1">
      <alignment horizontal="center"/>
      <protection hidden="1"/>
    </xf>
    <xf numFmtId="3" fontId="27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165" fontId="23" fillId="0" borderId="0" xfId="0" applyNumberFormat="1" applyFont="1" applyAlignment="1" applyProtection="1">
      <alignment horizontal="center"/>
      <protection hidden="1"/>
    </xf>
    <xf numFmtId="0" fontId="37" fillId="0" borderId="0" xfId="0" applyFont="1" applyAlignment="1" applyProtection="1">
      <alignment horizontal="left" vertical="center"/>
      <protection hidden="1"/>
    </xf>
    <xf numFmtId="1" fontId="23" fillId="34" borderId="0" xfId="0" applyNumberFormat="1" applyFont="1" applyFill="1" applyAlignment="1" applyProtection="1">
      <alignment horizontal="center"/>
      <protection hidden="1"/>
    </xf>
    <xf numFmtId="3" fontId="20" fillId="0" borderId="0" xfId="0" applyNumberFormat="1" applyFont="1" applyAlignment="1" applyProtection="1">
      <alignment horizontal="center" vertical="center"/>
      <protection hidden="1"/>
    </xf>
    <xf numFmtId="0" fontId="20" fillId="37" borderId="10" xfId="0" applyFont="1" applyFill="1" applyBorder="1" applyProtection="1">
      <protection hidden="1"/>
    </xf>
    <xf numFmtId="3" fontId="18" fillId="37" borderId="10" xfId="0" applyNumberFormat="1" applyFont="1" applyFill="1" applyBorder="1" applyAlignment="1" applyProtection="1">
      <alignment horizontal="center" vertical="center"/>
      <protection hidden="1"/>
    </xf>
    <xf numFmtId="165" fontId="20" fillId="37" borderId="10" xfId="0" applyNumberFormat="1" applyFont="1" applyFill="1" applyBorder="1" applyAlignment="1" applyProtection="1">
      <alignment horizontal="center"/>
      <protection hidden="1"/>
    </xf>
    <xf numFmtId="0" fontId="30" fillId="0" borderId="0" xfId="0" applyFont="1" applyProtection="1">
      <protection hidden="1"/>
    </xf>
    <xf numFmtId="0" fontId="18" fillId="35" borderId="0" xfId="0" applyFont="1" applyFill="1" applyProtection="1">
      <protection hidden="1"/>
    </xf>
    <xf numFmtId="164" fontId="18" fillId="35" borderId="0" xfId="0" applyNumberFormat="1" applyFont="1" applyFill="1" applyProtection="1">
      <protection hidden="1"/>
    </xf>
    <xf numFmtId="165" fontId="23" fillId="35" borderId="0" xfId="0" applyNumberFormat="1" applyFont="1" applyFill="1" applyAlignment="1" applyProtection="1">
      <alignment horizontal="center"/>
      <protection hidden="1"/>
    </xf>
    <xf numFmtId="166" fontId="27" fillId="0" borderId="0" xfId="0" applyNumberFormat="1" applyFont="1" applyProtection="1">
      <protection hidden="1"/>
    </xf>
    <xf numFmtId="164" fontId="18" fillId="0" borderId="0" xfId="0" applyNumberFormat="1" applyFont="1" applyProtection="1">
      <protection hidden="1"/>
    </xf>
    <xf numFmtId="1" fontId="23" fillId="35" borderId="0" xfId="0" applyNumberFormat="1" applyFont="1" applyFill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18" fillId="36" borderId="0" xfId="0" applyFont="1" applyFill="1" applyProtection="1">
      <protection hidden="1"/>
    </xf>
    <xf numFmtId="3" fontId="18" fillId="36" borderId="0" xfId="0" applyNumberFormat="1" applyFont="1" applyFill="1" applyAlignment="1" applyProtection="1">
      <alignment horizontal="center" vertical="center"/>
      <protection hidden="1"/>
    </xf>
    <xf numFmtId="165" fontId="23" fillId="36" borderId="0" xfId="0" applyNumberFormat="1" applyFont="1" applyFill="1" applyAlignment="1" applyProtection="1">
      <alignment horizontal="center"/>
      <protection hidden="1"/>
    </xf>
    <xf numFmtId="1" fontId="23" fillId="36" borderId="0" xfId="0" applyNumberFormat="1" applyFont="1" applyFill="1" applyAlignment="1" applyProtection="1">
      <alignment horizontal="center"/>
      <protection hidden="1"/>
    </xf>
    <xf numFmtId="0" fontId="40" fillId="0" borderId="0" xfId="0" applyFont="1" applyProtection="1">
      <protection hidden="1"/>
    </xf>
    <xf numFmtId="0" fontId="41" fillId="0" borderId="0" xfId="0" applyFont="1" applyAlignment="1" applyProtection="1">
      <alignment wrapText="1"/>
      <protection hidden="1"/>
    </xf>
    <xf numFmtId="0" fontId="41" fillId="0" borderId="0" xfId="0" applyFont="1" applyProtection="1"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wrapText="1"/>
      <protection hidden="1"/>
    </xf>
    <xf numFmtId="0" fontId="22" fillId="0" borderId="11" xfId="0" applyFont="1" applyBorder="1" applyAlignment="1" applyProtection="1">
      <alignment horizontal="center" wrapText="1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97db287b1e48424d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14650217077466"/>
          <c:y val="6.7099624027802271E-2"/>
          <c:w val="0.65673313896230534"/>
          <c:h val="0.92994331680925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Front!$K$13:$K$24</c:f>
              <c:strCache>
                <c:ptCount val="12"/>
                <c:pt idx="0">
                  <c:v>Plan Management</c:v>
                </c:pt>
                <c:pt idx="1">
                  <c:v>Other Core</c:v>
                </c:pt>
                <c:pt idx="2">
                  <c:v>Therapy</c:v>
                </c:pt>
                <c:pt idx="3">
                  <c:v>Support Coordination</c:v>
                </c:pt>
                <c:pt idx="4">
                  <c:v>Community Participation Care</c:v>
                </c:pt>
                <c:pt idx="5">
                  <c:v>Personal Care</c:v>
                </c:pt>
                <c:pt idx="6">
                  <c:v>Other Capacity Building</c:v>
                </c:pt>
                <c:pt idx="7">
                  <c:v>Capital</c:v>
                </c:pt>
                <c:pt idx="8">
                  <c:v>High Needs Personal Care</c:v>
                </c:pt>
                <c:pt idx="9">
                  <c:v>Early Childhood Supports</c:v>
                </c:pt>
                <c:pt idx="10">
                  <c:v>Group Centre Care</c:v>
                </c:pt>
                <c:pt idx="11">
                  <c:v>Shared Accommodation Supports</c:v>
                </c:pt>
              </c:strCache>
            </c:strRef>
          </c:cat>
          <c:val>
            <c:numRef>
              <c:f>Front!$L$13:$L$24</c:f>
              <c:numCache>
                <c:formatCode>#,##0</c:formatCode>
                <c:ptCount val="12"/>
                <c:pt idx="0">
                  <c:v>2825.5</c:v>
                </c:pt>
                <c:pt idx="1">
                  <c:v>2305.5</c:v>
                </c:pt>
                <c:pt idx="2">
                  <c:v>2285.5</c:v>
                </c:pt>
                <c:pt idx="3">
                  <c:v>1935.5</c:v>
                </c:pt>
                <c:pt idx="4">
                  <c:v>1705.5</c:v>
                </c:pt>
                <c:pt idx="5">
                  <c:v>1305.5</c:v>
                </c:pt>
                <c:pt idx="6">
                  <c:v>1275.5</c:v>
                </c:pt>
                <c:pt idx="7">
                  <c:v>1015.5</c:v>
                </c:pt>
                <c:pt idx="8">
                  <c:v>735.5</c:v>
                </c:pt>
                <c:pt idx="9">
                  <c:v>725.5</c:v>
                </c:pt>
                <c:pt idx="10">
                  <c:v>565.5</c:v>
                </c:pt>
                <c:pt idx="11">
                  <c:v>425.5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9-4AC5-ABDB-FBE493C2D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02132431"/>
        <c:axId val="902134351"/>
      </c:barChart>
      <c:catAx>
        <c:axId val="9021324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4351"/>
        <c:crosses val="autoZero"/>
        <c:auto val="1"/>
        <c:lblAlgn val="ctr"/>
        <c:lblOffset val="100"/>
        <c:noMultiLvlLbl val="0"/>
      </c:catAx>
      <c:valAx>
        <c:axId val="90213435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14650217077466"/>
          <c:y val="6.7099624027802271E-2"/>
          <c:w val="0.65539541942750779"/>
          <c:h val="0.92994331680925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Front!$K$34:$K$45</c:f>
              <c:strCache>
                <c:ptCount val="12"/>
                <c:pt idx="0">
                  <c:v>Personal Care</c:v>
                </c:pt>
                <c:pt idx="1">
                  <c:v>Community Participation Care</c:v>
                </c:pt>
                <c:pt idx="2">
                  <c:v>Shared Accommodation Supports</c:v>
                </c:pt>
                <c:pt idx="3">
                  <c:v>Other Core</c:v>
                </c:pt>
                <c:pt idx="4">
                  <c:v>Therapy</c:v>
                </c:pt>
                <c:pt idx="5">
                  <c:v>High Needs Personal Care</c:v>
                </c:pt>
                <c:pt idx="6">
                  <c:v>Other Capacity Building</c:v>
                </c:pt>
                <c:pt idx="7">
                  <c:v>Support Coordination</c:v>
                </c:pt>
                <c:pt idx="8">
                  <c:v>Group Centre Care</c:v>
                </c:pt>
                <c:pt idx="9">
                  <c:v>Capital</c:v>
                </c:pt>
                <c:pt idx="10">
                  <c:v>Early Childhood Supports</c:v>
                </c:pt>
                <c:pt idx="11">
                  <c:v>Plan Management</c:v>
                </c:pt>
              </c:strCache>
            </c:strRef>
          </c:cat>
          <c:val>
            <c:numRef>
              <c:f>Front!$L$34:$L$45</c:f>
              <c:numCache>
                <c:formatCode>#,##0.0</c:formatCode>
                <c:ptCount val="12"/>
                <c:pt idx="0">
                  <c:v>43566473</c:v>
                </c:pt>
                <c:pt idx="1">
                  <c:v>38448901</c:v>
                </c:pt>
                <c:pt idx="2">
                  <c:v>38345757</c:v>
                </c:pt>
                <c:pt idx="3">
                  <c:v>17428070</c:v>
                </c:pt>
                <c:pt idx="4">
                  <c:v>15374520</c:v>
                </c:pt>
                <c:pt idx="5">
                  <c:v>10686107</c:v>
                </c:pt>
                <c:pt idx="6">
                  <c:v>10442381</c:v>
                </c:pt>
                <c:pt idx="7">
                  <c:v>8708734</c:v>
                </c:pt>
                <c:pt idx="8">
                  <c:v>8399056</c:v>
                </c:pt>
                <c:pt idx="9">
                  <c:v>5686478</c:v>
                </c:pt>
                <c:pt idx="10">
                  <c:v>4085085</c:v>
                </c:pt>
                <c:pt idx="11">
                  <c:v>3793279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5-45FB-8239-421B14582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02132431"/>
        <c:axId val="902134351"/>
      </c:barChart>
      <c:catAx>
        <c:axId val="9021324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4351"/>
        <c:crosses val="autoZero"/>
        <c:auto val="1"/>
        <c:lblAlgn val="ctr"/>
        <c:lblOffset val="100"/>
        <c:noMultiLvlLbl val="0"/>
      </c:catAx>
      <c:valAx>
        <c:axId val="90213435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14650217077466"/>
          <c:y val="6.7099624027802271E-2"/>
          <c:w val="0.65539541942750779"/>
          <c:h val="0.92994331680925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Front!$K$56:$K$67</c:f>
              <c:strCache>
                <c:ptCount val="12"/>
                <c:pt idx="0">
                  <c:v>Other Core</c:v>
                </c:pt>
                <c:pt idx="1">
                  <c:v>Community Participation Care</c:v>
                </c:pt>
                <c:pt idx="2">
                  <c:v>Therapy</c:v>
                </c:pt>
                <c:pt idx="3">
                  <c:v>Personal Care</c:v>
                </c:pt>
                <c:pt idx="4">
                  <c:v>Other Capacity Building</c:v>
                </c:pt>
                <c:pt idx="5">
                  <c:v>Support Coordination</c:v>
                </c:pt>
                <c:pt idx="6">
                  <c:v>High Needs Personal Care</c:v>
                </c:pt>
                <c:pt idx="7">
                  <c:v>Capital</c:v>
                </c:pt>
                <c:pt idx="8">
                  <c:v>Early Childhood Supports</c:v>
                </c:pt>
                <c:pt idx="9">
                  <c:v>Shared Accommodation Supports</c:v>
                </c:pt>
                <c:pt idx="10">
                  <c:v>Group Centre Care</c:v>
                </c:pt>
                <c:pt idx="11">
                  <c:v>Plan Management</c:v>
                </c:pt>
              </c:strCache>
            </c:strRef>
          </c:cat>
          <c:val>
            <c:numRef>
              <c:f>Front!$L$56:$L$67</c:f>
              <c:numCache>
                <c:formatCode>#,##0.0</c:formatCode>
                <c:ptCount val="12"/>
                <c:pt idx="0">
                  <c:v>1704</c:v>
                </c:pt>
                <c:pt idx="1">
                  <c:v>1465</c:v>
                </c:pt>
                <c:pt idx="2">
                  <c:v>1462</c:v>
                </c:pt>
                <c:pt idx="3">
                  <c:v>1346</c:v>
                </c:pt>
                <c:pt idx="4">
                  <c:v>687</c:v>
                </c:pt>
                <c:pt idx="5">
                  <c:v>622</c:v>
                </c:pt>
                <c:pt idx="6">
                  <c:v>493</c:v>
                </c:pt>
                <c:pt idx="7">
                  <c:v>488</c:v>
                </c:pt>
                <c:pt idx="8">
                  <c:v>370</c:v>
                </c:pt>
                <c:pt idx="9">
                  <c:v>255</c:v>
                </c:pt>
                <c:pt idx="10">
                  <c:v>244</c:v>
                </c:pt>
                <c:pt idx="11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D-4F7B-8993-E1B6CCC8D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02132431"/>
        <c:axId val="902134351"/>
      </c:barChart>
      <c:catAx>
        <c:axId val="9021324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4351"/>
        <c:crosses val="autoZero"/>
        <c:auto val="1"/>
        <c:lblAlgn val="ctr"/>
        <c:lblOffset val="100"/>
        <c:noMultiLvlLbl val="0"/>
      </c:catAx>
      <c:valAx>
        <c:axId val="90213435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Front!$AB$12:$AB$86</c:f>
              <c:strCache>
                <c:ptCount val="75"/>
                <c:pt idx="0">
                  <c:v>West Wimmera </c:v>
                </c:pt>
                <c:pt idx="1">
                  <c:v>Queenscliffe </c:v>
                </c:pt>
                <c:pt idx="2">
                  <c:v>Buloke </c:v>
                </c:pt>
                <c:pt idx="3">
                  <c:v>Yarriambiack </c:v>
                </c:pt>
                <c:pt idx="4">
                  <c:v>Towong </c:v>
                </c:pt>
                <c:pt idx="5">
                  <c:v>Hume </c:v>
                </c:pt>
                <c:pt idx="6">
                  <c:v>Hindmarsh </c:v>
                </c:pt>
                <c:pt idx="7">
                  <c:v>Gannawarra </c:v>
                </c:pt>
                <c:pt idx="8">
                  <c:v>Brimbank </c:v>
                </c:pt>
                <c:pt idx="9">
                  <c:v>Loddon </c:v>
                </c:pt>
                <c:pt idx="10">
                  <c:v>Pyrenees </c:v>
                </c:pt>
                <c:pt idx="11">
                  <c:v>Greater Dandenong </c:v>
                </c:pt>
                <c:pt idx="12">
                  <c:v>Greater Bendigo </c:v>
                </c:pt>
                <c:pt idx="13">
                  <c:v>Melton </c:v>
                </c:pt>
                <c:pt idx="14">
                  <c:v>Maribyrnong </c:v>
                </c:pt>
                <c:pt idx="15">
                  <c:v>Wyndham </c:v>
                </c:pt>
                <c:pt idx="16">
                  <c:v>Yarra </c:v>
                </c:pt>
                <c:pt idx="17">
                  <c:v>Casey </c:v>
                </c:pt>
                <c:pt idx="18">
                  <c:v>Whittlesea </c:v>
                </c:pt>
                <c:pt idx="19">
                  <c:v>Darebin </c:v>
                </c:pt>
                <c:pt idx="20">
                  <c:v>Maroondah </c:v>
                </c:pt>
                <c:pt idx="21">
                  <c:v>Greater Shepparton </c:v>
                </c:pt>
                <c:pt idx="22">
                  <c:v>Cardinia </c:v>
                </c:pt>
                <c:pt idx="23">
                  <c:v>Moonee Valley </c:v>
                </c:pt>
                <c:pt idx="24">
                  <c:v>Northern Grampians </c:v>
                </c:pt>
                <c:pt idx="25">
                  <c:v>Strathbogie </c:v>
                </c:pt>
                <c:pt idx="26">
                  <c:v>Banyule </c:v>
                </c:pt>
                <c:pt idx="27">
                  <c:v>Mansfield </c:v>
                </c:pt>
                <c:pt idx="28">
                  <c:v>Corangamite </c:v>
                </c:pt>
                <c:pt idx="29">
                  <c:v>Greater Geelong </c:v>
                </c:pt>
                <c:pt idx="30">
                  <c:v>Central Goldfields </c:v>
                </c:pt>
                <c:pt idx="31">
                  <c:v>Kingston </c:v>
                </c:pt>
                <c:pt idx="32">
                  <c:v>Southern Grampians </c:v>
                </c:pt>
                <c:pt idx="33">
                  <c:v>Whitehorse </c:v>
                </c:pt>
                <c:pt idx="34">
                  <c:v>Mitchell </c:v>
                </c:pt>
                <c:pt idx="35">
                  <c:v>Moyne </c:v>
                </c:pt>
                <c:pt idx="36">
                  <c:v>Latrobe </c:v>
                </c:pt>
                <c:pt idx="37">
                  <c:v>Port Phillip </c:v>
                </c:pt>
                <c:pt idx="38">
                  <c:v>Benalla </c:v>
                </c:pt>
                <c:pt idx="39">
                  <c:v>Ararat </c:v>
                </c:pt>
                <c:pt idx="40">
                  <c:v>Wodonga </c:v>
                </c:pt>
                <c:pt idx="41">
                  <c:v>Manningham </c:v>
                </c:pt>
                <c:pt idx="42">
                  <c:v>South Gippsland </c:v>
                </c:pt>
                <c:pt idx="43">
                  <c:v>Mildura </c:v>
                </c:pt>
                <c:pt idx="44">
                  <c:v>Knox </c:v>
                </c:pt>
                <c:pt idx="45">
                  <c:v>Frankston </c:v>
                </c:pt>
                <c:pt idx="46">
                  <c:v>Horsham </c:v>
                </c:pt>
                <c:pt idx="47">
                  <c:v>Indigo </c:v>
                </c:pt>
                <c:pt idx="48">
                  <c:v>Monash </c:v>
                </c:pt>
                <c:pt idx="49">
                  <c:v>Moorabool </c:v>
                </c:pt>
                <c:pt idx="50">
                  <c:v>Ballarat </c:v>
                </c:pt>
                <c:pt idx="51">
                  <c:v>Murrindindi </c:v>
                </c:pt>
                <c:pt idx="52">
                  <c:v>Glen Eira </c:v>
                </c:pt>
                <c:pt idx="53">
                  <c:v>Glenelg </c:v>
                </c:pt>
                <c:pt idx="54">
                  <c:v>Boroondara </c:v>
                </c:pt>
                <c:pt idx="55">
                  <c:v>Yarra Ranges </c:v>
                </c:pt>
                <c:pt idx="56">
                  <c:v>Nillumbik </c:v>
                </c:pt>
                <c:pt idx="57">
                  <c:v>Alpine </c:v>
                </c:pt>
                <c:pt idx="58">
                  <c:v>Baw Baw </c:v>
                </c:pt>
                <c:pt idx="59">
                  <c:v>Stonnington </c:v>
                </c:pt>
                <c:pt idx="60">
                  <c:v>Bayside </c:v>
                </c:pt>
                <c:pt idx="61">
                  <c:v>Colac-Otway </c:v>
                </c:pt>
                <c:pt idx="62">
                  <c:v>East Gippsland </c:v>
                </c:pt>
                <c:pt idx="63">
                  <c:v>Golden Plains </c:v>
                </c:pt>
                <c:pt idx="64">
                  <c:v>Hepburn </c:v>
                </c:pt>
                <c:pt idx="65">
                  <c:v>Bass Coast </c:v>
                </c:pt>
                <c:pt idx="66">
                  <c:v>Mount Alexander </c:v>
                </c:pt>
                <c:pt idx="67">
                  <c:v>Macedon Ranges </c:v>
                </c:pt>
                <c:pt idx="68">
                  <c:v>Wangaratta </c:v>
                </c:pt>
                <c:pt idx="69">
                  <c:v>Campaspe </c:v>
                </c:pt>
                <c:pt idx="70">
                  <c:v>Moira </c:v>
                </c:pt>
                <c:pt idx="71">
                  <c:v>Mornington Peninsula </c:v>
                </c:pt>
                <c:pt idx="72">
                  <c:v>Warrnambool </c:v>
                </c:pt>
                <c:pt idx="73">
                  <c:v>Swan Hill </c:v>
                </c:pt>
                <c:pt idx="74">
                  <c:v>Surf Coast </c:v>
                </c:pt>
              </c:strCache>
            </c:strRef>
          </c:cat>
          <c:val>
            <c:numRef>
              <c:f>Front!$AC$12:$AC$86</c:f>
              <c:numCache>
                <c:formatCode>General</c:formatCode>
                <c:ptCount val="75"/>
                <c:pt idx="0">
                  <c:v>3.9840637450199203</c:v>
                </c:pt>
                <c:pt idx="1">
                  <c:v>2.8985507246376812</c:v>
                </c:pt>
                <c:pt idx="2">
                  <c:v>2.4691358024691357</c:v>
                </c:pt>
                <c:pt idx="3">
                  <c:v>2.3094688221709005</c:v>
                </c:pt>
                <c:pt idx="4">
                  <c:v>1.9646365422396856</c:v>
                </c:pt>
                <c:pt idx="5">
                  <c:v>1.8984477065352687</c:v>
                </c:pt>
                <c:pt idx="6">
                  <c:v>1.6556291390728477</c:v>
                </c:pt>
                <c:pt idx="7">
                  <c:v>1.6366612111292964</c:v>
                </c:pt>
                <c:pt idx="8">
                  <c:v>1.5421134048114364</c:v>
                </c:pt>
                <c:pt idx="9">
                  <c:v>1.4577259475218658</c:v>
                </c:pt>
                <c:pt idx="10">
                  <c:v>1.400560224089636</c:v>
                </c:pt>
                <c:pt idx="11">
                  <c:v>1.3317757009345794</c:v>
                </c:pt>
                <c:pt idx="12">
                  <c:v>1.3229538880381146</c:v>
                </c:pt>
                <c:pt idx="13">
                  <c:v>1.2459278285929081</c:v>
                </c:pt>
                <c:pt idx="14">
                  <c:v>1.1895945195334197</c:v>
                </c:pt>
                <c:pt idx="15">
                  <c:v>1.1600356824264051</c:v>
                </c:pt>
                <c:pt idx="16">
                  <c:v>1.106246125232486</c:v>
                </c:pt>
                <c:pt idx="17">
                  <c:v>1.1089653558052435</c:v>
                </c:pt>
                <c:pt idx="18">
                  <c:v>1.0951145497926753</c:v>
                </c:pt>
                <c:pt idx="19">
                  <c:v>0.99710827889043596</c:v>
                </c:pt>
                <c:pt idx="20">
                  <c:v>0.98180817772275519</c:v>
                </c:pt>
                <c:pt idx="21">
                  <c:v>0.9701805963880723</c:v>
                </c:pt>
                <c:pt idx="22">
                  <c:v>0.95610212827253405</c:v>
                </c:pt>
                <c:pt idx="23">
                  <c:v>0.93147530335685391</c:v>
                </c:pt>
                <c:pt idx="24">
                  <c:v>0.92250922509225086</c:v>
                </c:pt>
                <c:pt idx="25">
                  <c:v>0.90171325518485124</c:v>
                </c:pt>
                <c:pt idx="26">
                  <c:v>0.89132615095926759</c:v>
                </c:pt>
                <c:pt idx="27">
                  <c:v>0.86880973066898359</c:v>
                </c:pt>
                <c:pt idx="28">
                  <c:v>0.85397096498719038</c:v>
                </c:pt>
                <c:pt idx="29">
                  <c:v>0.82664492935373302</c:v>
                </c:pt>
                <c:pt idx="30">
                  <c:v>0.80775444264943452</c:v>
                </c:pt>
                <c:pt idx="31">
                  <c:v>0.80298619774649005</c:v>
                </c:pt>
                <c:pt idx="32">
                  <c:v>0.79239302694136293</c:v>
                </c:pt>
                <c:pt idx="33">
                  <c:v>0.78996018202502849</c:v>
                </c:pt>
                <c:pt idx="34">
                  <c:v>0.76562284453027996</c:v>
                </c:pt>
                <c:pt idx="35">
                  <c:v>0.76452599388379205</c:v>
                </c:pt>
                <c:pt idx="36">
                  <c:v>0.76579774825032965</c:v>
                </c:pt>
                <c:pt idx="37">
                  <c:v>0.75728385547882282</c:v>
                </c:pt>
                <c:pt idx="38">
                  <c:v>0.73855243722304276</c:v>
                </c:pt>
                <c:pt idx="39">
                  <c:v>0.73421439060205573</c:v>
                </c:pt>
                <c:pt idx="40">
                  <c:v>0.7255262620069487</c:v>
                </c:pt>
                <c:pt idx="41">
                  <c:v>0.7287098795003133</c:v>
                </c:pt>
                <c:pt idx="42">
                  <c:v>0.72402044293015333</c:v>
                </c:pt>
                <c:pt idx="43">
                  <c:v>0.71520618556701032</c:v>
                </c:pt>
                <c:pt idx="44">
                  <c:v>0.71378333681829409</c:v>
                </c:pt>
                <c:pt idx="45">
                  <c:v>0.68948163059889289</c:v>
                </c:pt>
                <c:pt idx="46">
                  <c:v>0.68119891008174382</c:v>
                </c:pt>
                <c:pt idx="47">
                  <c:v>0.67613252197430695</c:v>
                </c:pt>
                <c:pt idx="48">
                  <c:v>0.66183439039376801</c:v>
                </c:pt>
                <c:pt idx="49">
                  <c:v>0.66132637853949328</c:v>
                </c:pt>
                <c:pt idx="50">
                  <c:v>0.66516259530107358</c:v>
                </c:pt>
                <c:pt idx="51">
                  <c:v>0.58788947677836567</c:v>
                </c:pt>
                <c:pt idx="52">
                  <c:v>0.57331322345587032</c:v>
                </c:pt>
                <c:pt idx="53">
                  <c:v>0.5724098454493417</c:v>
                </c:pt>
                <c:pt idx="54">
                  <c:v>0.56060189008165884</c:v>
                </c:pt>
                <c:pt idx="55">
                  <c:v>0.55327401323294556</c:v>
                </c:pt>
                <c:pt idx="56">
                  <c:v>0.53841676367869618</c:v>
                </c:pt>
                <c:pt idx="57">
                  <c:v>0.53734551316496504</c:v>
                </c:pt>
                <c:pt idx="58">
                  <c:v>0.51101194760328195</c:v>
                </c:pt>
                <c:pt idx="59">
                  <c:v>0.47109791565681047</c:v>
                </c:pt>
                <c:pt idx="60">
                  <c:v>0.45746154406940298</c:v>
                </c:pt>
                <c:pt idx="61">
                  <c:v>0.44326241134751776</c:v>
                </c:pt>
                <c:pt idx="62">
                  <c:v>0.44194107452339687</c:v>
                </c:pt>
                <c:pt idx="63">
                  <c:v>0.43421623968736434</c:v>
                </c:pt>
                <c:pt idx="64">
                  <c:v>0.42992261392949271</c:v>
                </c:pt>
                <c:pt idx="65">
                  <c:v>0.4128886010362694</c:v>
                </c:pt>
                <c:pt idx="66">
                  <c:v>0.3968253968253968</c:v>
                </c:pt>
                <c:pt idx="67">
                  <c:v>0.3777218189897793</c:v>
                </c:pt>
                <c:pt idx="68">
                  <c:v>0.37009622501850481</c:v>
                </c:pt>
                <c:pt idx="69">
                  <c:v>0.34223134839151265</c:v>
                </c:pt>
                <c:pt idx="70">
                  <c:v>0.33134526176275675</c:v>
                </c:pt>
                <c:pt idx="71">
                  <c:v>0.32023338474951379</c:v>
                </c:pt>
                <c:pt idx="72">
                  <c:v>0.29429075927015891</c:v>
                </c:pt>
                <c:pt idx="73">
                  <c:v>0.28034763106251753</c:v>
                </c:pt>
                <c:pt idx="74">
                  <c:v>0.22547914317925591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E-46B0-BCA7-47848FA23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axId val="920360367"/>
        <c:axId val="325950431"/>
      </c:barChart>
      <c:catAx>
        <c:axId val="92036036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950431"/>
        <c:crosses val="autoZero"/>
        <c:auto val="1"/>
        <c:lblAlgn val="ctr"/>
        <c:lblOffset val="100"/>
        <c:noMultiLvlLbl val="0"/>
      </c:catAx>
      <c:valAx>
        <c:axId val="325950431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360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1" fmlaLink="$E$10" fmlaRange="$AI$5:$AI$79" sel="26" val="23"/>
</file>

<file path=xl/ctrlProps/ctrlProp2.xml><?xml version="1.0" encoding="utf-8"?>
<formControlPr xmlns="http://schemas.microsoft.com/office/spreadsheetml/2009/9/main" objectType="Drop" dropLines="2" dropStyle="combo" dx="31" fmlaLink="$K$10" fmlaRange="$AG$5:$AG$6" sel="1" val="0"/>
</file>

<file path=xl/ctrlProps/ctrlProp3.xml><?xml version="1.0" encoding="utf-8"?>
<formControlPr xmlns="http://schemas.microsoft.com/office/spreadsheetml/2009/9/main" objectType="Drop" dropLines="10" dropStyle="combo" dx="31" fmlaLink="$Y$10" fmlaRange="$BA$5:$BA$14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281940</xdr:colOff>
          <xdr:row>9</xdr:row>
          <xdr:rowOff>7620</xdr:rowOff>
        </xdr:from>
        <xdr:to>
          <xdr:col>4</xdr:col>
          <xdr:colOff>1516380</xdr:colOff>
          <xdr:row>10</xdr:row>
          <xdr:rowOff>60960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594360</xdr:colOff>
          <xdr:row>8</xdr:row>
          <xdr:rowOff>175260</xdr:rowOff>
        </xdr:from>
        <xdr:to>
          <xdr:col>11</xdr:col>
          <xdr:colOff>533400</xdr:colOff>
          <xdr:row>10</xdr:row>
          <xdr:rowOff>53340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22224</xdr:colOff>
      <xdr:row>11</xdr:row>
      <xdr:rowOff>6350</xdr:rowOff>
    </xdr:from>
    <xdr:to>
      <xdr:col>14</xdr:col>
      <xdr:colOff>603250</xdr:colOff>
      <xdr:row>27</xdr:row>
      <xdr:rowOff>139699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CE7F8E-2436-A127-A526-CDA1C5A3F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7</xdr:col>
      <xdr:colOff>31750</xdr:colOff>
      <xdr:row>32</xdr:row>
      <xdr:rowOff>12700</xdr:rowOff>
    </xdr:from>
    <xdr:to>
      <xdr:col>15</xdr:col>
      <xdr:colOff>0</xdr:colOff>
      <xdr:row>48</xdr:row>
      <xdr:rowOff>146049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CA7BF8-CDFC-4370-8D49-BC1FF55FC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7</xdr:col>
      <xdr:colOff>12700</xdr:colOff>
      <xdr:row>53</xdr:row>
      <xdr:rowOff>6350</xdr:rowOff>
    </xdr:from>
    <xdr:to>
      <xdr:col>14</xdr:col>
      <xdr:colOff>603250</xdr:colOff>
      <xdr:row>69</xdr:row>
      <xdr:rowOff>139699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60D2C25-24F6-402C-B523-B4F37698A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868680</xdr:colOff>
          <xdr:row>8</xdr:row>
          <xdr:rowOff>160020</xdr:rowOff>
        </xdr:from>
        <xdr:to>
          <xdr:col>28</xdr:col>
          <xdr:colOff>251460</xdr:colOff>
          <xdr:row>10</xdr:row>
          <xdr:rowOff>60960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12700</xdr:colOff>
      <xdr:row>10</xdr:row>
      <xdr:rowOff>57150</xdr:rowOff>
    </xdr:from>
    <xdr:to>
      <xdr:col>31</xdr:col>
      <xdr:colOff>596900</xdr:colOff>
      <xdr:row>89</xdr:row>
      <xdr:rowOff>31749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506BDBB-7D00-AA99-E756-B6871BBB9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60698-1D20-4800-9F0A-0C0EE542E3E2}">
  <sheetPr>
    <tabColor rgb="FF00B050"/>
  </sheetPr>
  <dimension ref="A3:K8100"/>
  <sheetViews>
    <sheetView zoomScale="75" zoomScaleNormal="75" workbookViewId="0">
      <selection activeCell="A3703" sqref="A3703:A3720"/>
    </sheetView>
  </sheetViews>
  <sheetFormatPr defaultColWidth="8.77734375" defaultRowHeight="12" x14ac:dyDescent="0.25"/>
  <cols>
    <col min="1" max="1" width="8.77734375" style="2"/>
    <col min="2" max="2" width="33.5546875" style="2" customWidth="1"/>
    <col min="3" max="3" width="17.21875" style="4" customWidth="1"/>
    <col min="4" max="5" width="17.21875" style="6" customWidth="1"/>
    <col min="6" max="16384" width="8.77734375" style="2"/>
  </cols>
  <sheetData>
    <row r="3" spans="1:4" ht="15.6" x14ac:dyDescent="0.3">
      <c r="A3" s="4">
        <v>1</v>
      </c>
      <c r="B3" s="7" t="s">
        <v>32</v>
      </c>
    </row>
    <row r="4" spans="1:4" x14ac:dyDescent="0.25">
      <c r="A4" s="4">
        <v>2</v>
      </c>
      <c r="B4" s="9" t="s">
        <v>0</v>
      </c>
      <c r="C4" s="4" t="s">
        <v>1</v>
      </c>
    </row>
    <row r="5" spans="1:4" x14ac:dyDescent="0.25">
      <c r="A5" s="4">
        <v>3</v>
      </c>
      <c r="B5" s="2" t="s">
        <v>2</v>
      </c>
      <c r="C5" s="4" t="s">
        <v>3</v>
      </c>
      <c r="D5" s="2">
        <f>AVERAGE(MID(C5,1,FIND("-",C5)-2),RIGHT(C5,LEN(C5)-FIND("-",C5)-1))</f>
        <v>55.5</v>
      </c>
    </row>
    <row r="6" spans="1:4" x14ac:dyDescent="0.25">
      <c r="A6" s="4">
        <v>4</v>
      </c>
      <c r="B6" s="2" t="s">
        <v>4</v>
      </c>
      <c r="C6" s="4" t="s">
        <v>5</v>
      </c>
      <c r="D6" s="2">
        <f t="shared" ref="D6:D17" si="0">AVERAGE(MID(C6,1,FIND("-",C6)-2),RIGHT(C6,LEN(C6)-FIND("-",C6)-1))</f>
        <v>75.5</v>
      </c>
    </row>
    <row r="7" spans="1:4" x14ac:dyDescent="0.25">
      <c r="A7" s="4">
        <v>5</v>
      </c>
      <c r="B7" s="2" t="s">
        <v>6</v>
      </c>
      <c r="C7" s="4" t="s">
        <v>7</v>
      </c>
      <c r="D7" s="2">
        <f t="shared" si="0"/>
        <v>35.5</v>
      </c>
    </row>
    <row r="8" spans="1:4" x14ac:dyDescent="0.25">
      <c r="A8" s="4">
        <v>6</v>
      </c>
      <c r="B8" s="2" t="s">
        <v>8</v>
      </c>
      <c r="C8" s="4" t="s">
        <v>9</v>
      </c>
      <c r="D8" s="2">
        <f t="shared" si="0"/>
        <v>25.5</v>
      </c>
    </row>
    <row r="9" spans="1:4" x14ac:dyDescent="0.25">
      <c r="A9" s="4">
        <v>7</v>
      </c>
      <c r="B9" s="2" t="s">
        <v>10</v>
      </c>
      <c r="C9" s="4" t="s">
        <v>9</v>
      </c>
      <c r="D9" s="2">
        <f t="shared" si="0"/>
        <v>25.5</v>
      </c>
    </row>
    <row r="10" spans="1:4" x14ac:dyDescent="0.25">
      <c r="A10" s="4">
        <v>8</v>
      </c>
      <c r="B10" s="2" t="s">
        <v>11</v>
      </c>
      <c r="C10" s="4" t="s">
        <v>12</v>
      </c>
      <c r="D10" s="2">
        <f t="shared" si="0"/>
        <v>85.5</v>
      </c>
    </row>
    <row r="11" spans="1:4" x14ac:dyDescent="0.25">
      <c r="A11" s="4">
        <v>9</v>
      </c>
      <c r="B11" s="2" t="s">
        <v>13</v>
      </c>
      <c r="C11" s="4" t="s">
        <v>14</v>
      </c>
      <c r="D11" s="2">
        <f t="shared" si="0"/>
        <v>135.5</v>
      </c>
    </row>
    <row r="12" spans="1:4" x14ac:dyDescent="0.25">
      <c r="A12" s="4">
        <v>10</v>
      </c>
      <c r="B12" s="2" t="s">
        <v>15</v>
      </c>
      <c r="C12" s="4" t="s">
        <v>3</v>
      </c>
      <c r="D12" s="2">
        <f t="shared" si="0"/>
        <v>55.5</v>
      </c>
    </row>
    <row r="13" spans="1:4" x14ac:dyDescent="0.25">
      <c r="A13" s="4">
        <v>11</v>
      </c>
      <c r="B13" s="2" t="s">
        <v>16</v>
      </c>
      <c r="C13" s="4" t="s">
        <v>17</v>
      </c>
      <c r="D13" s="2">
        <f t="shared" si="0"/>
        <v>155.5</v>
      </c>
    </row>
    <row r="14" spans="1:4" x14ac:dyDescent="0.25">
      <c r="A14" s="4">
        <v>12</v>
      </c>
      <c r="B14" s="2" t="s">
        <v>18</v>
      </c>
      <c r="C14" s="4" t="s">
        <v>7</v>
      </c>
      <c r="D14" s="2">
        <f t="shared" si="0"/>
        <v>35.5</v>
      </c>
    </row>
    <row r="15" spans="1:4" x14ac:dyDescent="0.25">
      <c r="A15" s="4">
        <v>13</v>
      </c>
      <c r="B15" s="2" t="s">
        <v>19</v>
      </c>
      <c r="C15" s="4" t="s">
        <v>12</v>
      </c>
      <c r="D15" s="2">
        <f t="shared" si="0"/>
        <v>85.5</v>
      </c>
    </row>
    <row r="16" spans="1:4" x14ac:dyDescent="0.25">
      <c r="A16" s="4">
        <v>14</v>
      </c>
      <c r="B16" s="2" t="s">
        <v>20</v>
      </c>
      <c r="C16" s="4" t="s">
        <v>21</v>
      </c>
      <c r="D16" s="2">
        <f t="shared" si="0"/>
        <v>115.5</v>
      </c>
    </row>
    <row r="17" spans="1:4" x14ac:dyDescent="0.25">
      <c r="A17" s="4">
        <v>15</v>
      </c>
      <c r="B17" s="2" t="s">
        <v>22</v>
      </c>
      <c r="C17" s="4" t="s">
        <v>23</v>
      </c>
      <c r="D17" s="2">
        <f t="shared" si="0"/>
        <v>205.5</v>
      </c>
    </row>
    <row r="18" spans="1:4" x14ac:dyDescent="0.25">
      <c r="A18" s="4">
        <v>16</v>
      </c>
    </row>
    <row r="19" spans="1:4" x14ac:dyDescent="0.25">
      <c r="A19" s="4">
        <v>17</v>
      </c>
      <c r="B19" s="9" t="s">
        <v>24</v>
      </c>
      <c r="C19" s="4" t="s">
        <v>1</v>
      </c>
    </row>
    <row r="20" spans="1:4" x14ac:dyDescent="0.25">
      <c r="A20" s="4">
        <v>18</v>
      </c>
      <c r="B20" s="2" t="s">
        <v>25</v>
      </c>
      <c r="C20" s="4">
        <v>10</v>
      </c>
      <c r="D20" s="6">
        <v>10</v>
      </c>
    </row>
    <row r="21" spans="1:4" x14ac:dyDescent="0.25">
      <c r="A21" s="4">
        <v>19</v>
      </c>
      <c r="B21" s="2" t="s">
        <v>26</v>
      </c>
      <c r="C21" s="4">
        <v>10</v>
      </c>
      <c r="D21" s="6">
        <v>10</v>
      </c>
    </row>
    <row r="22" spans="1:4" x14ac:dyDescent="0.25">
      <c r="A22" s="4">
        <v>20</v>
      </c>
    </row>
    <row r="23" spans="1:4" x14ac:dyDescent="0.25">
      <c r="A23" s="4">
        <v>21</v>
      </c>
      <c r="B23" s="9" t="s">
        <v>0</v>
      </c>
      <c r="C23" s="4" t="s">
        <v>27</v>
      </c>
    </row>
    <row r="24" spans="1:4" x14ac:dyDescent="0.25">
      <c r="A24" s="4">
        <v>22</v>
      </c>
      <c r="B24" s="2" t="s">
        <v>2</v>
      </c>
      <c r="C24" s="5">
        <v>293667</v>
      </c>
    </row>
    <row r="25" spans="1:4" x14ac:dyDescent="0.25">
      <c r="A25" s="4">
        <v>23</v>
      </c>
      <c r="B25" s="2" t="s">
        <v>4</v>
      </c>
      <c r="C25" s="5">
        <v>1010348</v>
      </c>
    </row>
    <row r="26" spans="1:4" x14ac:dyDescent="0.25">
      <c r="A26" s="4">
        <v>24</v>
      </c>
      <c r="B26" s="2" t="s">
        <v>6</v>
      </c>
      <c r="C26" s="5">
        <v>135537</v>
      </c>
    </row>
    <row r="27" spans="1:4" x14ac:dyDescent="0.25">
      <c r="A27" s="4">
        <v>25</v>
      </c>
      <c r="B27" s="2" t="s">
        <v>8</v>
      </c>
      <c r="C27" s="5">
        <v>356257</v>
      </c>
    </row>
    <row r="28" spans="1:4" x14ac:dyDescent="0.25">
      <c r="A28" s="4">
        <v>26</v>
      </c>
      <c r="B28" s="2" t="s">
        <v>10</v>
      </c>
      <c r="C28" s="5">
        <v>250094</v>
      </c>
    </row>
    <row r="29" spans="1:4" x14ac:dyDescent="0.25">
      <c r="A29" s="4">
        <v>27</v>
      </c>
      <c r="B29" s="2" t="s">
        <v>11</v>
      </c>
      <c r="C29" s="5">
        <v>622119</v>
      </c>
    </row>
    <row r="30" spans="1:4" x14ac:dyDescent="0.25">
      <c r="A30" s="4">
        <v>28</v>
      </c>
      <c r="B30" s="2" t="s">
        <v>13</v>
      </c>
      <c r="C30" s="5">
        <v>1020998</v>
      </c>
    </row>
    <row r="31" spans="1:4" x14ac:dyDescent="0.25">
      <c r="A31" s="4">
        <v>29</v>
      </c>
      <c r="B31" s="2" t="s">
        <v>15</v>
      </c>
      <c r="C31" s="5">
        <v>1139040</v>
      </c>
    </row>
    <row r="32" spans="1:4" x14ac:dyDescent="0.25">
      <c r="A32" s="4">
        <v>30</v>
      </c>
      <c r="B32" s="2" t="s">
        <v>16</v>
      </c>
      <c r="C32" s="5">
        <v>200756</v>
      </c>
    </row>
    <row r="33" spans="1:5" x14ac:dyDescent="0.25">
      <c r="A33" s="4">
        <v>31</v>
      </c>
      <c r="B33" s="2" t="s">
        <v>18</v>
      </c>
      <c r="C33" s="5">
        <v>2001258</v>
      </c>
    </row>
    <row r="34" spans="1:5" x14ac:dyDescent="0.25">
      <c r="A34" s="4">
        <v>32</v>
      </c>
      <c r="B34" s="2" t="s">
        <v>19</v>
      </c>
      <c r="C34" s="5">
        <v>321532</v>
      </c>
    </row>
    <row r="35" spans="1:5" x14ac:dyDescent="0.25">
      <c r="A35" s="4">
        <v>33</v>
      </c>
      <c r="B35" s="2" t="s">
        <v>20</v>
      </c>
      <c r="C35" s="5">
        <v>727419</v>
      </c>
    </row>
    <row r="36" spans="1:5" x14ac:dyDescent="0.25">
      <c r="A36" s="4">
        <v>34</v>
      </c>
      <c r="B36" s="2" t="s">
        <v>22</v>
      </c>
      <c r="C36" s="5">
        <v>8079000</v>
      </c>
      <c r="D36" s="8"/>
    </row>
    <row r="37" spans="1:5" x14ac:dyDescent="0.25">
      <c r="A37" s="4">
        <v>35</v>
      </c>
    </row>
    <row r="38" spans="1:5" x14ac:dyDescent="0.25">
      <c r="A38" s="4">
        <v>36</v>
      </c>
      <c r="B38" s="2" t="s">
        <v>0</v>
      </c>
      <c r="C38" s="10" t="s">
        <v>28</v>
      </c>
      <c r="D38" s="6" t="s">
        <v>29</v>
      </c>
      <c r="E38" s="6" t="s">
        <v>30</v>
      </c>
    </row>
    <row r="39" spans="1:5" x14ac:dyDescent="0.25">
      <c r="A39" s="4">
        <v>37</v>
      </c>
    </row>
    <row r="40" spans="1:5" x14ac:dyDescent="0.25">
      <c r="A40" s="4">
        <v>38</v>
      </c>
      <c r="B40" s="2" t="s">
        <v>2</v>
      </c>
      <c r="C40" s="4">
        <v>51</v>
      </c>
      <c r="D40" s="6">
        <v>34</v>
      </c>
      <c r="E40" s="6">
        <v>17</v>
      </c>
    </row>
    <row r="41" spans="1:5" x14ac:dyDescent="0.25">
      <c r="A41" s="4">
        <v>39</v>
      </c>
      <c r="B41" s="2" t="s">
        <v>4</v>
      </c>
      <c r="C41" s="4">
        <v>97</v>
      </c>
      <c r="D41" s="6">
        <v>25</v>
      </c>
      <c r="E41" s="6">
        <v>72</v>
      </c>
    </row>
    <row r="42" spans="1:5" x14ac:dyDescent="0.25">
      <c r="A42" s="4">
        <v>40</v>
      </c>
      <c r="B42" s="2" t="s">
        <v>6</v>
      </c>
      <c r="C42" s="4">
        <v>34</v>
      </c>
      <c r="D42" s="6">
        <v>16</v>
      </c>
      <c r="E42" s="6">
        <v>18</v>
      </c>
    </row>
    <row r="43" spans="1:5" x14ac:dyDescent="0.25">
      <c r="A43" s="4">
        <v>41</v>
      </c>
      <c r="B43" s="2" t="s">
        <v>8</v>
      </c>
      <c r="C43" s="4">
        <v>18</v>
      </c>
      <c r="D43" s="6">
        <v>11</v>
      </c>
      <c r="E43" s="6">
        <v>7</v>
      </c>
    </row>
    <row r="44" spans="1:5" x14ac:dyDescent="0.25">
      <c r="A44" s="4">
        <v>42</v>
      </c>
      <c r="B44" s="2" t="s">
        <v>10</v>
      </c>
      <c r="C44" s="4">
        <v>35</v>
      </c>
      <c r="D44" s="6">
        <v>10</v>
      </c>
      <c r="E44" s="6">
        <v>25</v>
      </c>
    </row>
    <row r="45" spans="1:5" x14ac:dyDescent="0.25">
      <c r="A45" s="4">
        <v>43</v>
      </c>
      <c r="B45" s="2" t="s">
        <v>11</v>
      </c>
      <c r="C45" s="4">
        <v>52</v>
      </c>
      <c r="D45" s="6">
        <v>22</v>
      </c>
      <c r="E45" s="6">
        <v>30</v>
      </c>
    </row>
    <row r="46" spans="1:5" x14ac:dyDescent="0.25">
      <c r="A46" s="4">
        <v>44</v>
      </c>
      <c r="B46" s="2" t="s">
        <v>13</v>
      </c>
      <c r="C46" s="4">
        <v>173</v>
      </c>
      <c r="D46" s="6">
        <v>58</v>
      </c>
      <c r="E46" s="6">
        <v>115</v>
      </c>
    </row>
    <row r="47" spans="1:5" x14ac:dyDescent="0.25">
      <c r="A47" s="4">
        <v>45</v>
      </c>
      <c r="B47" s="2" t="s">
        <v>15</v>
      </c>
      <c r="C47" s="4">
        <v>80</v>
      </c>
      <c r="D47" s="6">
        <v>22</v>
      </c>
      <c r="E47" s="6">
        <v>58</v>
      </c>
    </row>
    <row r="48" spans="1:5" x14ac:dyDescent="0.25">
      <c r="A48" s="4">
        <v>46</v>
      </c>
      <c r="B48" s="2" t="s">
        <v>16</v>
      </c>
      <c r="C48" s="4">
        <v>34</v>
      </c>
      <c r="D48" s="6">
        <v>34</v>
      </c>
      <c r="E48" s="6" t="s">
        <v>31</v>
      </c>
    </row>
    <row r="49" spans="1:5" x14ac:dyDescent="0.25">
      <c r="A49" s="4">
        <v>47</v>
      </c>
      <c r="B49" s="2" t="s">
        <v>18</v>
      </c>
      <c r="C49" s="4">
        <v>26</v>
      </c>
      <c r="D49" s="6">
        <v>12</v>
      </c>
      <c r="E49" s="6">
        <v>14</v>
      </c>
    </row>
    <row r="50" spans="1:5" x14ac:dyDescent="0.25">
      <c r="A50" s="4">
        <v>48</v>
      </c>
      <c r="B50" s="2" t="s">
        <v>19</v>
      </c>
      <c r="C50" s="4">
        <v>44</v>
      </c>
      <c r="D50" s="6">
        <v>30</v>
      </c>
      <c r="E50" s="6">
        <v>14</v>
      </c>
    </row>
    <row r="51" spans="1:5" x14ac:dyDescent="0.25">
      <c r="A51" s="4">
        <v>49</v>
      </c>
      <c r="B51" s="2" t="s">
        <v>20</v>
      </c>
      <c r="C51" s="4">
        <v>118</v>
      </c>
      <c r="D51" s="6">
        <v>44</v>
      </c>
      <c r="E51" s="6">
        <v>74</v>
      </c>
    </row>
    <row r="52" spans="1:5" x14ac:dyDescent="0.25">
      <c r="A52" s="4">
        <v>50</v>
      </c>
      <c r="B52" s="2" t="s">
        <v>22</v>
      </c>
      <c r="C52" s="4">
        <v>467</v>
      </c>
      <c r="D52" s="6">
        <v>183</v>
      </c>
      <c r="E52" s="6">
        <v>284</v>
      </c>
    </row>
    <row r="53" spans="1:5" ht="15.6" x14ac:dyDescent="0.3">
      <c r="A53" s="4">
        <v>51</v>
      </c>
      <c r="B53" s="7" t="s">
        <v>40</v>
      </c>
    </row>
    <row r="54" spans="1:5" x14ac:dyDescent="0.25">
      <c r="A54" s="4">
        <v>52</v>
      </c>
      <c r="B54" s="2" t="s">
        <v>0</v>
      </c>
      <c r="C54" s="2" t="s">
        <v>1</v>
      </c>
      <c r="D54" s="2"/>
      <c r="E54" s="2"/>
    </row>
    <row r="55" spans="1:5" x14ac:dyDescent="0.25">
      <c r="A55" s="4">
        <v>53</v>
      </c>
      <c r="B55" s="2" t="s">
        <v>2</v>
      </c>
      <c r="C55" s="2" t="s">
        <v>33</v>
      </c>
      <c r="D55" s="2">
        <f>AVERAGE(MID(C55,1,FIND("-",C55)-2),RIGHT(C55,LEN(C55)-FIND("-",C55)-1))</f>
        <v>125.5</v>
      </c>
      <c r="E55" s="2"/>
    </row>
    <row r="56" spans="1:5" x14ac:dyDescent="0.25">
      <c r="A56" s="4">
        <v>54</v>
      </c>
      <c r="B56" s="2" t="s">
        <v>4</v>
      </c>
      <c r="C56" s="2" t="s">
        <v>23</v>
      </c>
      <c r="D56" s="2">
        <f t="shared" ref="D56:D67" si="1">AVERAGE(MID(C56,1,FIND("-",C56)-2),RIGHT(C56,LEN(C56)-FIND("-",C56)-1))</f>
        <v>205.5</v>
      </c>
      <c r="E56" s="2"/>
    </row>
    <row r="57" spans="1:5" x14ac:dyDescent="0.25">
      <c r="A57" s="4">
        <v>55</v>
      </c>
      <c r="B57" s="2" t="s">
        <v>6</v>
      </c>
      <c r="C57" s="2" t="s">
        <v>3</v>
      </c>
      <c r="D57" s="2">
        <f t="shared" si="1"/>
        <v>55.5</v>
      </c>
      <c r="E57" s="2"/>
    </row>
    <row r="58" spans="1:5" x14ac:dyDescent="0.25">
      <c r="A58" s="4">
        <v>56</v>
      </c>
      <c r="B58" s="2" t="s">
        <v>8</v>
      </c>
      <c r="C58" s="2" t="s">
        <v>14</v>
      </c>
      <c r="D58" s="2">
        <f t="shared" si="1"/>
        <v>135.5</v>
      </c>
      <c r="E58" s="2"/>
    </row>
    <row r="59" spans="1:5" x14ac:dyDescent="0.25">
      <c r="A59" s="4">
        <v>57</v>
      </c>
      <c r="B59" s="2" t="s">
        <v>10</v>
      </c>
      <c r="C59" s="2" t="s">
        <v>34</v>
      </c>
      <c r="D59" s="2">
        <f t="shared" si="1"/>
        <v>45.5</v>
      </c>
      <c r="E59" s="2"/>
    </row>
    <row r="60" spans="1:5" x14ac:dyDescent="0.25">
      <c r="A60" s="4">
        <v>58</v>
      </c>
      <c r="B60" s="2" t="s">
        <v>11</v>
      </c>
      <c r="C60" s="2" t="s">
        <v>21</v>
      </c>
      <c r="D60" s="2">
        <f t="shared" si="1"/>
        <v>115.5</v>
      </c>
      <c r="E60" s="2"/>
    </row>
    <row r="61" spans="1:5" x14ac:dyDescent="0.25">
      <c r="A61" s="4">
        <v>59</v>
      </c>
      <c r="B61" s="2" t="s">
        <v>13</v>
      </c>
      <c r="C61" s="2" t="s">
        <v>35</v>
      </c>
      <c r="D61" s="2">
        <f t="shared" si="1"/>
        <v>245.5</v>
      </c>
      <c r="E61" s="2"/>
    </row>
    <row r="62" spans="1:5" x14ac:dyDescent="0.25">
      <c r="A62" s="4">
        <v>60</v>
      </c>
      <c r="B62" s="2" t="s">
        <v>15</v>
      </c>
      <c r="C62" s="2" t="s">
        <v>14</v>
      </c>
      <c r="D62" s="2">
        <f t="shared" si="1"/>
        <v>135.5</v>
      </c>
      <c r="E62" s="2"/>
    </row>
    <row r="63" spans="1:5" x14ac:dyDescent="0.25">
      <c r="A63" s="4">
        <v>61</v>
      </c>
      <c r="B63" s="2" t="s">
        <v>16</v>
      </c>
      <c r="C63" s="2" t="s">
        <v>36</v>
      </c>
      <c r="D63" s="2">
        <f t="shared" si="1"/>
        <v>295.5</v>
      </c>
      <c r="E63" s="2"/>
    </row>
    <row r="64" spans="1:5" x14ac:dyDescent="0.25">
      <c r="A64" s="4">
        <v>62</v>
      </c>
      <c r="B64" s="2" t="s">
        <v>18</v>
      </c>
      <c r="C64" s="2" t="s">
        <v>37</v>
      </c>
      <c r="D64" s="2">
        <f t="shared" si="1"/>
        <v>95.5</v>
      </c>
      <c r="E64" s="2"/>
    </row>
    <row r="65" spans="1:5" x14ac:dyDescent="0.25">
      <c r="A65" s="4">
        <v>63</v>
      </c>
      <c r="B65" s="2" t="s">
        <v>19</v>
      </c>
      <c r="C65" s="2" t="s">
        <v>38</v>
      </c>
      <c r="D65" s="2">
        <f t="shared" si="1"/>
        <v>235.5</v>
      </c>
      <c r="E65" s="2"/>
    </row>
    <row r="66" spans="1:5" x14ac:dyDescent="0.25">
      <c r="A66" s="4">
        <v>64</v>
      </c>
      <c r="B66" s="2" t="s">
        <v>20</v>
      </c>
      <c r="C66" s="2" t="s">
        <v>35</v>
      </c>
      <c r="D66" s="2">
        <f t="shared" si="1"/>
        <v>245.5</v>
      </c>
      <c r="E66" s="2"/>
    </row>
    <row r="67" spans="1:5" x14ac:dyDescent="0.25">
      <c r="A67" s="4">
        <v>65</v>
      </c>
      <c r="B67" s="2" t="s">
        <v>22</v>
      </c>
      <c r="C67" s="2" t="s">
        <v>39</v>
      </c>
      <c r="D67" s="2">
        <f t="shared" si="1"/>
        <v>365.5</v>
      </c>
      <c r="E67" s="2"/>
    </row>
    <row r="68" spans="1:5" x14ac:dyDescent="0.25">
      <c r="A68" s="4">
        <v>66</v>
      </c>
      <c r="C68" s="2"/>
      <c r="D68" s="2"/>
      <c r="E68" s="2"/>
    </row>
    <row r="69" spans="1:5" x14ac:dyDescent="0.25">
      <c r="A69" s="4">
        <v>67</v>
      </c>
      <c r="B69" s="2" t="s">
        <v>24</v>
      </c>
      <c r="C69" s="2" t="s">
        <v>1</v>
      </c>
      <c r="D69" s="2"/>
      <c r="E69" s="2"/>
    </row>
    <row r="70" spans="1:5" x14ac:dyDescent="0.25">
      <c r="A70" s="4">
        <v>68</v>
      </c>
      <c r="B70" s="2" t="s">
        <v>25</v>
      </c>
      <c r="C70" s="2" t="s">
        <v>9</v>
      </c>
      <c r="D70" s="2">
        <f>AVERAGE(MID(C70,1,FIND("-",C70)-2),RIGHT(C70,LEN(C70)-FIND("-",C70)-1))</f>
        <v>25.5</v>
      </c>
      <c r="E70" s="2"/>
    </row>
    <row r="71" spans="1:5" x14ac:dyDescent="0.25">
      <c r="A71" s="4">
        <v>69</v>
      </c>
      <c r="B71" s="2" t="s">
        <v>26</v>
      </c>
      <c r="C71" s="2">
        <v>10</v>
      </c>
      <c r="D71" s="2">
        <v>10</v>
      </c>
      <c r="E71" s="2"/>
    </row>
    <row r="72" spans="1:5" x14ac:dyDescent="0.25">
      <c r="A72" s="4">
        <v>70</v>
      </c>
      <c r="C72" s="2"/>
      <c r="D72" s="2"/>
      <c r="E72" s="2"/>
    </row>
    <row r="73" spans="1:5" x14ac:dyDescent="0.25">
      <c r="A73" s="4">
        <v>71</v>
      </c>
      <c r="B73" s="2" t="s">
        <v>0</v>
      </c>
      <c r="C73" s="2" t="s">
        <v>27</v>
      </c>
      <c r="D73" s="2"/>
      <c r="E73" s="2"/>
    </row>
    <row r="74" spans="1:5" x14ac:dyDescent="0.25">
      <c r="A74" s="4">
        <v>72</v>
      </c>
      <c r="B74" s="2" t="s">
        <v>2</v>
      </c>
      <c r="C74" s="3">
        <v>773986</v>
      </c>
      <c r="D74" s="2"/>
      <c r="E74" s="2"/>
    </row>
    <row r="75" spans="1:5" x14ac:dyDescent="0.25">
      <c r="A75" s="4">
        <v>73</v>
      </c>
      <c r="B75" s="2" t="s">
        <v>4</v>
      </c>
      <c r="C75" s="3">
        <v>2122153</v>
      </c>
      <c r="D75" s="2"/>
      <c r="E75" s="2"/>
    </row>
    <row r="76" spans="1:5" x14ac:dyDescent="0.25">
      <c r="A76" s="4">
        <v>74</v>
      </c>
      <c r="B76" s="2" t="s">
        <v>6</v>
      </c>
      <c r="C76" s="3">
        <v>118886</v>
      </c>
      <c r="D76" s="2"/>
      <c r="E76" s="2"/>
    </row>
    <row r="77" spans="1:5" x14ac:dyDescent="0.25">
      <c r="A77" s="4">
        <v>75</v>
      </c>
      <c r="B77" s="2" t="s">
        <v>8</v>
      </c>
      <c r="C77" s="3">
        <v>2302301</v>
      </c>
      <c r="D77" s="2"/>
      <c r="E77" s="2"/>
    </row>
    <row r="78" spans="1:5" x14ac:dyDescent="0.25">
      <c r="A78" s="4">
        <v>76</v>
      </c>
      <c r="B78" s="2" t="s">
        <v>10</v>
      </c>
      <c r="C78" s="3">
        <v>316133</v>
      </c>
      <c r="D78" s="2"/>
      <c r="E78" s="2"/>
    </row>
    <row r="79" spans="1:5" x14ac:dyDescent="0.25">
      <c r="A79" s="4">
        <v>77</v>
      </c>
      <c r="B79" s="2" t="s">
        <v>11</v>
      </c>
      <c r="C79" s="3">
        <v>742645</v>
      </c>
      <c r="D79" s="2"/>
      <c r="E79" s="2"/>
    </row>
    <row r="80" spans="1:5" x14ac:dyDescent="0.25">
      <c r="A80" s="4">
        <v>78</v>
      </c>
      <c r="B80" s="2" t="s">
        <v>13</v>
      </c>
      <c r="C80" s="3">
        <v>1848090</v>
      </c>
      <c r="D80" s="2"/>
      <c r="E80" s="2"/>
    </row>
    <row r="81" spans="1:5" x14ac:dyDescent="0.25">
      <c r="A81" s="4">
        <v>79</v>
      </c>
      <c r="B81" s="2" t="s">
        <v>15</v>
      </c>
      <c r="C81" s="3">
        <v>1803886</v>
      </c>
      <c r="D81" s="2"/>
      <c r="E81" s="2"/>
    </row>
    <row r="82" spans="1:5" x14ac:dyDescent="0.25">
      <c r="A82" s="4">
        <v>80</v>
      </c>
      <c r="B82" s="2" t="s">
        <v>16</v>
      </c>
      <c r="C82" s="3">
        <v>391841</v>
      </c>
      <c r="D82" s="2"/>
      <c r="E82" s="2"/>
    </row>
    <row r="83" spans="1:5" x14ac:dyDescent="0.25">
      <c r="A83" s="4">
        <v>81</v>
      </c>
      <c r="B83" s="2" t="s">
        <v>18</v>
      </c>
      <c r="C83" s="3">
        <v>12305796</v>
      </c>
      <c r="D83" s="2"/>
      <c r="E83" s="2"/>
    </row>
    <row r="84" spans="1:5" x14ac:dyDescent="0.25">
      <c r="A84" s="4">
        <v>82</v>
      </c>
      <c r="B84" s="2" t="s">
        <v>19</v>
      </c>
      <c r="C84" s="3">
        <v>906989</v>
      </c>
      <c r="D84" s="2"/>
      <c r="E84" s="2"/>
    </row>
    <row r="85" spans="1:5" x14ac:dyDescent="0.25">
      <c r="A85" s="4">
        <v>83</v>
      </c>
      <c r="B85" s="2" t="s">
        <v>20</v>
      </c>
      <c r="C85" s="3">
        <v>1172508</v>
      </c>
      <c r="D85" s="2"/>
      <c r="E85" s="2"/>
    </row>
    <row r="86" spans="1:5" x14ac:dyDescent="0.25">
      <c r="A86" s="4">
        <v>84</v>
      </c>
      <c r="B86" s="2" t="s">
        <v>22</v>
      </c>
      <c r="C86" s="3">
        <v>24805200</v>
      </c>
      <c r="D86" s="2"/>
      <c r="E86" s="2"/>
    </row>
    <row r="87" spans="1:5" x14ac:dyDescent="0.25">
      <c r="A87" s="4">
        <v>85</v>
      </c>
      <c r="C87" s="2"/>
      <c r="D87" s="2"/>
      <c r="E87" s="2"/>
    </row>
    <row r="88" spans="1:5" x14ac:dyDescent="0.25">
      <c r="A88" s="4">
        <v>86</v>
      </c>
      <c r="B88" s="2" t="s">
        <v>0</v>
      </c>
      <c r="C88" s="2" t="s">
        <v>28</v>
      </c>
      <c r="D88" s="2" t="s">
        <v>29</v>
      </c>
      <c r="E88" s="2" t="s">
        <v>30</v>
      </c>
    </row>
    <row r="89" spans="1:5" x14ac:dyDescent="0.25">
      <c r="A89" s="4">
        <v>87</v>
      </c>
      <c r="C89" s="2"/>
      <c r="D89" s="2"/>
      <c r="E89" s="2"/>
    </row>
    <row r="90" spans="1:5" x14ac:dyDescent="0.25">
      <c r="A90" s="4">
        <v>88</v>
      </c>
      <c r="B90" s="2" t="s">
        <v>2</v>
      </c>
      <c r="C90" s="2">
        <v>62</v>
      </c>
      <c r="D90" s="2">
        <v>39</v>
      </c>
      <c r="E90" s="2">
        <v>23</v>
      </c>
    </row>
    <row r="91" spans="1:5" x14ac:dyDescent="0.25">
      <c r="A91" s="4">
        <v>89</v>
      </c>
      <c r="B91" s="2" t="s">
        <v>4</v>
      </c>
      <c r="C91" s="2">
        <v>91</v>
      </c>
      <c r="D91" s="2">
        <v>35</v>
      </c>
      <c r="E91" s="2">
        <v>56</v>
      </c>
    </row>
    <row r="92" spans="1:5" x14ac:dyDescent="0.25">
      <c r="A92" s="4">
        <v>90</v>
      </c>
      <c r="B92" s="2" t="s">
        <v>6</v>
      </c>
      <c r="C92" s="2">
        <v>30</v>
      </c>
      <c r="D92" s="2">
        <v>14</v>
      </c>
      <c r="E92" s="2">
        <v>16</v>
      </c>
    </row>
    <row r="93" spans="1:5" x14ac:dyDescent="0.25">
      <c r="A93" s="4">
        <v>91</v>
      </c>
      <c r="B93" s="2" t="s">
        <v>8</v>
      </c>
      <c r="C93" s="2">
        <v>24</v>
      </c>
      <c r="D93" s="2">
        <v>17</v>
      </c>
      <c r="E93" s="2">
        <v>7</v>
      </c>
    </row>
    <row r="94" spans="1:5" x14ac:dyDescent="0.25">
      <c r="A94" s="4">
        <v>92</v>
      </c>
      <c r="B94" s="2" t="s">
        <v>10</v>
      </c>
      <c r="C94" s="2">
        <v>37</v>
      </c>
      <c r="D94" s="2">
        <v>14</v>
      </c>
      <c r="E94" s="2">
        <v>23</v>
      </c>
    </row>
    <row r="95" spans="1:5" x14ac:dyDescent="0.25">
      <c r="A95" s="4">
        <v>93</v>
      </c>
      <c r="B95" s="2" t="s">
        <v>11</v>
      </c>
      <c r="C95" s="2">
        <v>67</v>
      </c>
      <c r="D95" s="2">
        <v>40</v>
      </c>
      <c r="E95" s="2">
        <v>27</v>
      </c>
    </row>
    <row r="96" spans="1:5" x14ac:dyDescent="0.25">
      <c r="A96" s="4">
        <v>94</v>
      </c>
      <c r="B96" s="2" t="s">
        <v>13</v>
      </c>
      <c r="C96" s="2">
        <v>176</v>
      </c>
      <c r="D96" s="2">
        <v>70</v>
      </c>
      <c r="E96" s="2">
        <v>106</v>
      </c>
    </row>
    <row r="97" spans="1:5" x14ac:dyDescent="0.25">
      <c r="A97" s="4">
        <v>95</v>
      </c>
      <c r="B97" s="2" t="s">
        <v>15</v>
      </c>
      <c r="C97" s="2">
        <v>80</v>
      </c>
      <c r="D97" s="2">
        <v>33</v>
      </c>
      <c r="E97" s="2">
        <v>47</v>
      </c>
    </row>
    <row r="98" spans="1:5" x14ac:dyDescent="0.25">
      <c r="A98" s="4">
        <v>96</v>
      </c>
      <c r="B98" s="2" t="s">
        <v>16</v>
      </c>
      <c r="C98" s="2">
        <v>34</v>
      </c>
      <c r="D98" s="2">
        <v>34</v>
      </c>
      <c r="E98" s="2" t="s">
        <v>31</v>
      </c>
    </row>
    <row r="99" spans="1:5" x14ac:dyDescent="0.25">
      <c r="A99" s="4">
        <v>97</v>
      </c>
      <c r="B99" s="2" t="s">
        <v>18</v>
      </c>
      <c r="C99" s="2">
        <v>29</v>
      </c>
      <c r="D99" s="2">
        <v>16</v>
      </c>
      <c r="E99" s="2">
        <v>13</v>
      </c>
    </row>
    <row r="100" spans="1:5" x14ac:dyDescent="0.25">
      <c r="A100" s="4">
        <v>98</v>
      </c>
      <c r="B100" s="2" t="s">
        <v>19</v>
      </c>
      <c r="C100" s="2">
        <v>85</v>
      </c>
      <c r="D100" s="2">
        <v>60</v>
      </c>
      <c r="E100" s="2">
        <v>25</v>
      </c>
    </row>
    <row r="101" spans="1:5" x14ac:dyDescent="0.25">
      <c r="A101" s="4">
        <v>99</v>
      </c>
      <c r="B101" s="2" t="s">
        <v>20</v>
      </c>
      <c r="C101" s="2">
        <v>154</v>
      </c>
      <c r="D101" s="2">
        <v>74</v>
      </c>
      <c r="E101" s="2">
        <v>80</v>
      </c>
    </row>
    <row r="102" spans="1:5" x14ac:dyDescent="0.25">
      <c r="A102" s="4">
        <v>100</v>
      </c>
      <c r="B102" s="2" t="s">
        <v>22</v>
      </c>
      <c r="C102" s="2">
        <v>540</v>
      </c>
      <c r="D102" s="2">
        <v>258</v>
      </c>
      <c r="E102" s="2">
        <v>282</v>
      </c>
    </row>
    <row r="103" spans="1:5" ht="15.6" x14ac:dyDescent="0.3">
      <c r="A103" s="4">
        <v>101</v>
      </c>
      <c r="B103" s="7" t="s">
        <v>41</v>
      </c>
    </row>
    <row r="104" spans="1:5" x14ac:dyDescent="0.25">
      <c r="A104" s="4">
        <v>102</v>
      </c>
      <c r="B104" s="2" t="s">
        <v>0</v>
      </c>
      <c r="C104" s="2" t="s">
        <v>1</v>
      </c>
      <c r="D104" s="2"/>
      <c r="E104" s="2"/>
    </row>
    <row r="105" spans="1:5" x14ac:dyDescent="0.25">
      <c r="A105" s="4">
        <v>103</v>
      </c>
      <c r="B105" s="2" t="s">
        <v>2</v>
      </c>
      <c r="C105" s="2" t="s">
        <v>42</v>
      </c>
      <c r="D105" s="2">
        <f>AVERAGE(MID(C105,1,FIND("-",C105)-2),RIGHT(C105,LEN(C105)-FIND("-",C105)-1))</f>
        <v>1025.5</v>
      </c>
      <c r="E105" s="2"/>
    </row>
    <row r="106" spans="1:5" x14ac:dyDescent="0.25">
      <c r="A106" s="4">
        <v>104</v>
      </c>
      <c r="B106" s="2" t="s">
        <v>4</v>
      </c>
      <c r="C106" s="2" t="s">
        <v>43</v>
      </c>
      <c r="D106" s="2">
        <f t="shared" ref="D106:D117" si="2">AVERAGE(MID(C106,1,FIND("-",C106)-2),RIGHT(C106,LEN(C106)-FIND("-",C106)-1))</f>
        <v>1605.5</v>
      </c>
      <c r="E106" s="2"/>
    </row>
    <row r="107" spans="1:5" x14ac:dyDescent="0.25">
      <c r="A107" s="4">
        <v>105</v>
      </c>
      <c r="B107" s="2" t="s">
        <v>6</v>
      </c>
      <c r="C107" s="2" t="s">
        <v>44</v>
      </c>
      <c r="D107" s="2">
        <f t="shared" si="2"/>
        <v>495.5</v>
      </c>
      <c r="E107" s="2"/>
    </row>
    <row r="108" spans="1:5" x14ac:dyDescent="0.25">
      <c r="A108" s="4">
        <v>106</v>
      </c>
      <c r="B108" s="2" t="s">
        <v>8</v>
      </c>
      <c r="C108" s="2" t="s">
        <v>45</v>
      </c>
      <c r="D108" s="2">
        <f t="shared" si="2"/>
        <v>785.5</v>
      </c>
      <c r="E108" s="2"/>
    </row>
    <row r="109" spans="1:5" x14ac:dyDescent="0.25">
      <c r="A109" s="4">
        <v>107</v>
      </c>
      <c r="B109" s="2" t="s">
        <v>10</v>
      </c>
      <c r="C109" s="2" t="s">
        <v>46</v>
      </c>
      <c r="D109" s="2">
        <f t="shared" si="2"/>
        <v>405.5</v>
      </c>
      <c r="E109" s="2"/>
    </row>
    <row r="110" spans="1:5" x14ac:dyDescent="0.25">
      <c r="A110" s="4">
        <v>108</v>
      </c>
      <c r="B110" s="2" t="s">
        <v>11</v>
      </c>
      <c r="C110" s="2" t="s">
        <v>47</v>
      </c>
      <c r="D110" s="2">
        <f t="shared" si="2"/>
        <v>1355.5</v>
      </c>
      <c r="E110" s="2"/>
    </row>
    <row r="111" spans="1:5" x14ac:dyDescent="0.25">
      <c r="A111" s="4">
        <v>109</v>
      </c>
      <c r="B111" s="2" t="s">
        <v>13</v>
      </c>
      <c r="C111" s="2" t="s">
        <v>48</v>
      </c>
      <c r="D111" s="2">
        <f t="shared" si="2"/>
        <v>2375.5</v>
      </c>
      <c r="E111" s="2"/>
    </row>
    <row r="112" spans="1:5" x14ac:dyDescent="0.25">
      <c r="A112" s="4">
        <v>110</v>
      </c>
      <c r="B112" s="2" t="s">
        <v>15</v>
      </c>
      <c r="C112" s="2" t="s">
        <v>49</v>
      </c>
      <c r="D112" s="2">
        <f t="shared" si="2"/>
        <v>1055.5</v>
      </c>
      <c r="E112" s="2"/>
    </row>
    <row r="113" spans="1:5" x14ac:dyDescent="0.25">
      <c r="A113" s="4">
        <v>111</v>
      </c>
      <c r="B113" s="2" t="s">
        <v>16</v>
      </c>
      <c r="C113" s="2" t="s">
        <v>50</v>
      </c>
      <c r="D113" s="2">
        <f t="shared" si="2"/>
        <v>2455.5</v>
      </c>
      <c r="E113" s="2"/>
    </row>
    <row r="114" spans="1:5" x14ac:dyDescent="0.25">
      <c r="A114" s="4">
        <v>112</v>
      </c>
      <c r="B114" s="2" t="s">
        <v>18</v>
      </c>
      <c r="C114" s="2" t="s">
        <v>51</v>
      </c>
      <c r="D114" s="2">
        <f t="shared" si="2"/>
        <v>545.5</v>
      </c>
      <c r="E114" s="2"/>
    </row>
    <row r="115" spans="1:5" x14ac:dyDescent="0.25">
      <c r="A115" s="4">
        <v>113</v>
      </c>
      <c r="B115" s="2" t="s">
        <v>19</v>
      </c>
      <c r="C115" s="2" t="s">
        <v>52</v>
      </c>
      <c r="D115" s="2">
        <f t="shared" si="2"/>
        <v>1615.5</v>
      </c>
      <c r="E115" s="2"/>
    </row>
    <row r="116" spans="1:5" x14ac:dyDescent="0.25">
      <c r="A116" s="4">
        <v>114</v>
      </c>
      <c r="B116" s="2" t="s">
        <v>20</v>
      </c>
      <c r="C116" s="2" t="s">
        <v>53</v>
      </c>
      <c r="D116" s="2">
        <f t="shared" si="2"/>
        <v>2215.5</v>
      </c>
      <c r="E116" s="2"/>
    </row>
    <row r="117" spans="1:5" x14ac:dyDescent="0.25">
      <c r="A117" s="4">
        <v>115</v>
      </c>
      <c r="B117" s="2" t="s">
        <v>22</v>
      </c>
      <c r="C117" s="2" t="s">
        <v>54</v>
      </c>
      <c r="D117" s="2">
        <f t="shared" si="2"/>
        <v>3535.5</v>
      </c>
      <c r="E117" s="2"/>
    </row>
    <row r="118" spans="1:5" x14ac:dyDescent="0.25">
      <c r="A118" s="4">
        <v>116</v>
      </c>
      <c r="C118" s="2"/>
      <c r="D118" s="2"/>
      <c r="E118" s="2"/>
    </row>
    <row r="119" spans="1:5" x14ac:dyDescent="0.25">
      <c r="A119" s="4">
        <v>117</v>
      </c>
      <c r="B119" s="2" t="s">
        <v>24</v>
      </c>
      <c r="C119" s="2" t="s">
        <v>1</v>
      </c>
      <c r="D119" s="2"/>
      <c r="E119" s="2"/>
    </row>
    <row r="120" spans="1:5" x14ac:dyDescent="0.25">
      <c r="A120" s="4">
        <v>118</v>
      </c>
      <c r="B120" s="2" t="s">
        <v>25</v>
      </c>
      <c r="C120" s="2" t="s">
        <v>33</v>
      </c>
      <c r="D120" s="2">
        <f t="shared" ref="D120:D121" si="3">AVERAGE(MID(C120,1,FIND("-",C120)-2),RIGHT(C120,LEN(C120)-FIND("-",C120)-1))</f>
        <v>125.5</v>
      </c>
      <c r="E120" s="2"/>
    </row>
    <row r="121" spans="1:5" x14ac:dyDescent="0.25">
      <c r="A121" s="4">
        <v>119</v>
      </c>
      <c r="B121" s="2" t="s">
        <v>26</v>
      </c>
      <c r="C121" s="2" t="s">
        <v>12</v>
      </c>
      <c r="D121" s="2">
        <f t="shared" si="3"/>
        <v>85.5</v>
      </c>
      <c r="E121" s="2"/>
    </row>
    <row r="122" spans="1:5" x14ac:dyDescent="0.25">
      <c r="A122" s="4">
        <v>120</v>
      </c>
      <c r="C122" s="2"/>
      <c r="D122" s="2"/>
      <c r="E122" s="2"/>
    </row>
    <row r="123" spans="1:5" x14ac:dyDescent="0.25">
      <c r="A123" s="4">
        <v>121</v>
      </c>
      <c r="B123" s="2" t="s">
        <v>0</v>
      </c>
      <c r="C123" s="2" t="s">
        <v>27</v>
      </c>
      <c r="D123" s="2"/>
      <c r="E123" s="2"/>
    </row>
    <row r="124" spans="1:5" x14ac:dyDescent="0.25">
      <c r="A124" s="4">
        <v>122</v>
      </c>
      <c r="B124" s="2" t="s">
        <v>2</v>
      </c>
      <c r="C124" s="3">
        <v>7743557</v>
      </c>
      <c r="D124" s="2"/>
      <c r="E124" s="2"/>
    </row>
    <row r="125" spans="1:5" x14ac:dyDescent="0.25">
      <c r="A125" s="4">
        <v>123</v>
      </c>
      <c r="B125" s="2" t="s">
        <v>4</v>
      </c>
      <c r="C125" s="3">
        <v>30118193</v>
      </c>
      <c r="D125" s="2"/>
      <c r="E125" s="2"/>
    </row>
    <row r="126" spans="1:5" x14ac:dyDescent="0.25">
      <c r="A126" s="4">
        <v>124</v>
      </c>
      <c r="B126" s="2" t="s">
        <v>6</v>
      </c>
      <c r="C126" s="3">
        <v>2328402</v>
      </c>
      <c r="D126" s="2"/>
      <c r="E126" s="2"/>
    </row>
    <row r="127" spans="1:5" x14ac:dyDescent="0.25">
      <c r="A127" s="4">
        <v>125</v>
      </c>
      <c r="B127" s="2" t="s">
        <v>8</v>
      </c>
      <c r="C127" s="3">
        <v>10689746</v>
      </c>
      <c r="D127" s="2"/>
      <c r="E127" s="2"/>
    </row>
    <row r="128" spans="1:5" x14ac:dyDescent="0.25">
      <c r="A128" s="4">
        <v>126</v>
      </c>
      <c r="B128" s="2" t="s">
        <v>10</v>
      </c>
      <c r="C128" s="3">
        <v>13634182</v>
      </c>
      <c r="D128" s="2"/>
      <c r="E128" s="2"/>
    </row>
    <row r="129" spans="1:5" x14ac:dyDescent="0.25">
      <c r="A129" s="4">
        <v>127</v>
      </c>
      <c r="B129" s="2" t="s">
        <v>11</v>
      </c>
      <c r="C129" s="3">
        <v>9769089</v>
      </c>
      <c r="D129" s="2"/>
      <c r="E129" s="2"/>
    </row>
    <row r="130" spans="1:5" x14ac:dyDescent="0.25">
      <c r="A130" s="4">
        <v>128</v>
      </c>
      <c r="B130" s="2" t="s">
        <v>13</v>
      </c>
      <c r="C130" s="3">
        <v>18499117</v>
      </c>
      <c r="D130" s="2"/>
      <c r="E130" s="2"/>
    </row>
    <row r="131" spans="1:5" x14ac:dyDescent="0.25">
      <c r="A131" s="4">
        <v>129</v>
      </c>
      <c r="B131" s="2" t="s">
        <v>15</v>
      </c>
      <c r="C131" s="3">
        <v>39337785</v>
      </c>
      <c r="D131" s="2"/>
      <c r="E131" s="2"/>
    </row>
    <row r="132" spans="1:5" x14ac:dyDescent="0.25">
      <c r="A132" s="4">
        <v>130</v>
      </c>
      <c r="B132" s="2" t="s">
        <v>16</v>
      </c>
      <c r="C132" s="3">
        <v>3164331</v>
      </c>
      <c r="D132" s="2"/>
      <c r="E132" s="2"/>
    </row>
    <row r="133" spans="1:5" x14ac:dyDescent="0.25">
      <c r="A133" s="4">
        <v>131</v>
      </c>
      <c r="B133" s="2" t="s">
        <v>18</v>
      </c>
      <c r="C133" s="3">
        <v>58848139</v>
      </c>
      <c r="D133" s="2"/>
      <c r="E133" s="2"/>
    </row>
    <row r="134" spans="1:5" x14ac:dyDescent="0.25">
      <c r="A134" s="4">
        <v>132</v>
      </c>
      <c r="B134" s="2" t="s">
        <v>19</v>
      </c>
      <c r="C134" s="3">
        <v>6665415</v>
      </c>
      <c r="D134" s="2"/>
      <c r="E134" s="2"/>
    </row>
    <row r="135" spans="1:5" x14ac:dyDescent="0.25">
      <c r="A135" s="4">
        <v>133</v>
      </c>
      <c r="B135" s="2" t="s">
        <v>20</v>
      </c>
      <c r="C135" s="3">
        <v>11952364</v>
      </c>
      <c r="D135" s="2"/>
      <c r="E135" s="2"/>
    </row>
    <row r="136" spans="1:5" x14ac:dyDescent="0.25">
      <c r="A136" s="4">
        <v>134</v>
      </c>
      <c r="B136" s="2" t="s">
        <v>22</v>
      </c>
      <c r="C136" s="3">
        <v>212750300</v>
      </c>
      <c r="D136" s="2"/>
      <c r="E136" s="2"/>
    </row>
    <row r="137" spans="1:5" x14ac:dyDescent="0.25">
      <c r="A137" s="4">
        <v>135</v>
      </c>
      <c r="C137" s="2"/>
      <c r="D137" s="2"/>
      <c r="E137" s="2"/>
    </row>
    <row r="138" spans="1:5" x14ac:dyDescent="0.25">
      <c r="A138" s="4">
        <v>136</v>
      </c>
      <c r="B138" s="2" t="s">
        <v>0</v>
      </c>
      <c r="C138" s="2" t="s">
        <v>28</v>
      </c>
      <c r="D138" s="2" t="s">
        <v>29</v>
      </c>
      <c r="E138" s="2" t="s">
        <v>30</v>
      </c>
    </row>
    <row r="139" spans="1:5" x14ac:dyDescent="0.25">
      <c r="A139" s="4">
        <v>137</v>
      </c>
      <c r="C139" s="2"/>
      <c r="D139" s="2"/>
      <c r="E139" s="2"/>
    </row>
    <row r="140" spans="1:5" x14ac:dyDescent="0.25">
      <c r="A140" s="4">
        <v>138</v>
      </c>
      <c r="B140" s="2" t="s">
        <v>2</v>
      </c>
      <c r="C140" s="2">
        <v>313</v>
      </c>
      <c r="D140" s="2">
        <v>176</v>
      </c>
      <c r="E140" s="2">
        <v>137</v>
      </c>
    </row>
    <row r="141" spans="1:5" x14ac:dyDescent="0.25">
      <c r="A141" s="4">
        <v>139</v>
      </c>
      <c r="B141" s="2" t="s">
        <v>4</v>
      </c>
      <c r="C141" s="2">
        <v>545</v>
      </c>
      <c r="D141" s="2">
        <v>120</v>
      </c>
      <c r="E141" s="2">
        <v>425</v>
      </c>
    </row>
    <row r="142" spans="1:5" x14ac:dyDescent="0.25">
      <c r="A142" s="4">
        <v>140</v>
      </c>
      <c r="B142" s="2" t="s">
        <v>6</v>
      </c>
      <c r="C142" s="2">
        <v>131</v>
      </c>
      <c r="D142" s="2">
        <v>50</v>
      </c>
      <c r="E142" s="2">
        <v>81</v>
      </c>
    </row>
    <row r="143" spans="1:5" x14ac:dyDescent="0.25">
      <c r="A143" s="4">
        <v>141</v>
      </c>
      <c r="B143" s="2" t="s">
        <v>8</v>
      </c>
      <c r="C143" s="2">
        <v>126</v>
      </c>
      <c r="D143" s="2">
        <v>57</v>
      </c>
      <c r="E143" s="2">
        <v>69</v>
      </c>
    </row>
    <row r="144" spans="1:5" x14ac:dyDescent="0.25">
      <c r="A144" s="4">
        <v>142</v>
      </c>
      <c r="B144" s="2" t="s">
        <v>10</v>
      </c>
      <c r="C144" s="2">
        <v>175</v>
      </c>
      <c r="D144" s="2">
        <v>65</v>
      </c>
      <c r="E144" s="2">
        <v>110</v>
      </c>
    </row>
    <row r="145" spans="1:5" x14ac:dyDescent="0.25">
      <c r="A145" s="4">
        <v>143</v>
      </c>
      <c r="B145" s="2" t="s">
        <v>11</v>
      </c>
      <c r="C145" s="2">
        <v>398</v>
      </c>
      <c r="D145" s="2">
        <v>143</v>
      </c>
      <c r="E145" s="2">
        <v>255</v>
      </c>
    </row>
    <row r="146" spans="1:5" x14ac:dyDescent="0.25">
      <c r="A146" s="4">
        <v>144</v>
      </c>
      <c r="B146" s="2" t="s">
        <v>13</v>
      </c>
      <c r="C146" s="2">
        <v>1110</v>
      </c>
      <c r="D146" s="2">
        <v>307</v>
      </c>
      <c r="E146" s="2">
        <v>803</v>
      </c>
    </row>
    <row r="147" spans="1:5" x14ac:dyDescent="0.25">
      <c r="A147" s="4">
        <v>145</v>
      </c>
      <c r="B147" s="2" t="s">
        <v>15</v>
      </c>
      <c r="C147" s="2">
        <v>509</v>
      </c>
      <c r="D147" s="2">
        <v>122</v>
      </c>
      <c r="E147" s="2">
        <v>387</v>
      </c>
    </row>
    <row r="148" spans="1:5" x14ac:dyDescent="0.25">
      <c r="A148" s="4">
        <v>146</v>
      </c>
      <c r="B148" s="2" t="s">
        <v>16</v>
      </c>
      <c r="C148" s="2">
        <v>96</v>
      </c>
      <c r="D148" s="2">
        <v>96</v>
      </c>
      <c r="E148" s="2" t="s">
        <v>31</v>
      </c>
    </row>
    <row r="149" spans="1:5" x14ac:dyDescent="0.25">
      <c r="A149" s="4">
        <v>147</v>
      </c>
      <c r="B149" s="2" t="s">
        <v>18</v>
      </c>
      <c r="C149" s="2">
        <v>180</v>
      </c>
      <c r="D149" s="2">
        <v>73</v>
      </c>
      <c r="E149" s="2">
        <v>107</v>
      </c>
    </row>
    <row r="150" spans="1:5" x14ac:dyDescent="0.25">
      <c r="A150" s="4">
        <v>148</v>
      </c>
      <c r="B150" s="2" t="s">
        <v>19</v>
      </c>
      <c r="C150" s="2">
        <v>252</v>
      </c>
      <c r="D150" s="2">
        <v>153</v>
      </c>
      <c r="E150" s="2">
        <v>99</v>
      </c>
    </row>
    <row r="151" spans="1:5" x14ac:dyDescent="0.25">
      <c r="A151" s="4">
        <v>149</v>
      </c>
      <c r="B151" s="2" t="s">
        <v>20</v>
      </c>
      <c r="C151" s="2">
        <v>633</v>
      </c>
      <c r="D151" s="2">
        <v>200</v>
      </c>
      <c r="E151" s="2">
        <v>433</v>
      </c>
    </row>
    <row r="152" spans="1:5" x14ac:dyDescent="0.25">
      <c r="A152" s="4">
        <v>150</v>
      </c>
      <c r="B152" s="2" t="s">
        <v>22</v>
      </c>
      <c r="C152" s="2">
        <v>2663</v>
      </c>
      <c r="D152" s="2">
        <v>782</v>
      </c>
      <c r="E152" s="2">
        <v>1881</v>
      </c>
    </row>
    <row r="153" spans="1:5" ht="15.6" x14ac:dyDescent="0.3">
      <c r="A153" s="4">
        <v>151</v>
      </c>
      <c r="B153" s="7" t="s">
        <v>55</v>
      </c>
    </row>
    <row r="154" spans="1:5" x14ac:dyDescent="0.25">
      <c r="A154" s="4">
        <v>152</v>
      </c>
      <c r="B154" s="2" t="s">
        <v>0</v>
      </c>
      <c r="C154" s="2" t="s">
        <v>1</v>
      </c>
      <c r="D154" s="2"/>
      <c r="E154" s="2"/>
    </row>
    <row r="155" spans="1:5" x14ac:dyDescent="0.25">
      <c r="A155" s="4">
        <v>153</v>
      </c>
      <c r="B155" s="2" t="s">
        <v>2</v>
      </c>
      <c r="C155" s="2" t="s">
        <v>56</v>
      </c>
      <c r="D155" s="2">
        <f>AVERAGE(MID(C155,1,FIND("-",C155)-2),RIGHT(C155,LEN(C155)-FIND("-",C155)-1))</f>
        <v>725.5</v>
      </c>
      <c r="E155" s="2"/>
    </row>
    <row r="156" spans="1:5" x14ac:dyDescent="0.25">
      <c r="A156" s="4">
        <v>154</v>
      </c>
      <c r="B156" s="2" t="s">
        <v>4</v>
      </c>
      <c r="C156" s="2" t="s">
        <v>57</v>
      </c>
      <c r="D156" s="2">
        <f t="shared" ref="D156:D167" si="4">AVERAGE(MID(C156,1,FIND("-",C156)-2),RIGHT(C156,LEN(C156)-FIND("-",C156)-1))</f>
        <v>1075.5</v>
      </c>
      <c r="E156" s="2"/>
    </row>
    <row r="157" spans="1:5" x14ac:dyDescent="0.25">
      <c r="A157" s="4">
        <v>155</v>
      </c>
      <c r="B157" s="2" t="s">
        <v>6</v>
      </c>
      <c r="C157" s="2" t="s">
        <v>58</v>
      </c>
      <c r="D157" s="2">
        <f t="shared" si="4"/>
        <v>315.5</v>
      </c>
      <c r="E157" s="2"/>
    </row>
    <row r="158" spans="1:5" x14ac:dyDescent="0.25">
      <c r="A158" s="4">
        <v>156</v>
      </c>
      <c r="B158" s="2" t="s">
        <v>8</v>
      </c>
      <c r="C158" s="2" t="s">
        <v>59</v>
      </c>
      <c r="D158" s="2">
        <f t="shared" si="4"/>
        <v>415.5</v>
      </c>
      <c r="E158" s="2"/>
    </row>
    <row r="159" spans="1:5" x14ac:dyDescent="0.25">
      <c r="A159" s="4">
        <v>157</v>
      </c>
      <c r="B159" s="2" t="s">
        <v>10</v>
      </c>
      <c r="C159" s="2" t="s">
        <v>60</v>
      </c>
      <c r="D159" s="2">
        <f t="shared" si="4"/>
        <v>435.5</v>
      </c>
      <c r="E159" s="2"/>
    </row>
    <row r="160" spans="1:5" x14ac:dyDescent="0.25">
      <c r="A160" s="4">
        <v>158</v>
      </c>
      <c r="B160" s="2" t="s">
        <v>11</v>
      </c>
      <c r="C160" s="2" t="s">
        <v>61</v>
      </c>
      <c r="D160" s="2">
        <f t="shared" si="4"/>
        <v>1795.5</v>
      </c>
      <c r="E160" s="2"/>
    </row>
    <row r="161" spans="1:5" x14ac:dyDescent="0.25">
      <c r="A161" s="4">
        <v>159</v>
      </c>
      <c r="B161" s="2" t="s">
        <v>13</v>
      </c>
      <c r="C161" s="2" t="s">
        <v>62</v>
      </c>
      <c r="D161" s="2">
        <f t="shared" si="4"/>
        <v>2285.5</v>
      </c>
      <c r="E161" s="2"/>
    </row>
    <row r="162" spans="1:5" x14ac:dyDescent="0.25">
      <c r="A162" s="4">
        <v>160</v>
      </c>
      <c r="B162" s="2" t="s">
        <v>15</v>
      </c>
      <c r="C162" s="2" t="s">
        <v>63</v>
      </c>
      <c r="D162" s="2">
        <f t="shared" si="4"/>
        <v>775.5</v>
      </c>
      <c r="E162" s="2"/>
    </row>
    <row r="163" spans="1:5" x14ac:dyDescent="0.25">
      <c r="A163" s="4">
        <v>161</v>
      </c>
      <c r="B163" s="2" t="s">
        <v>16</v>
      </c>
      <c r="C163" s="2" t="s">
        <v>64</v>
      </c>
      <c r="D163" s="2">
        <f t="shared" si="4"/>
        <v>1475.5</v>
      </c>
      <c r="E163" s="2"/>
    </row>
    <row r="164" spans="1:5" x14ac:dyDescent="0.25">
      <c r="A164" s="4">
        <v>162</v>
      </c>
      <c r="B164" s="2" t="s">
        <v>18</v>
      </c>
      <c r="C164" s="2" t="s">
        <v>65</v>
      </c>
      <c r="D164" s="2">
        <f t="shared" si="4"/>
        <v>395.5</v>
      </c>
      <c r="E164" s="2"/>
    </row>
    <row r="165" spans="1:5" x14ac:dyDescent="0.25">
      <c r="A165" s="4">
        <v>163</v>
      </c>
      <c r="B165" s="2" t="s">
        <v>19</v>
      </c>
      <c r="C165" s="2" t="s">
        <v>66</v>
      </c>
      <c r="D165" s="2">
        <f t="shared" si="4"/>
        <v>1295.5</v>
      </c>
      <c r="E165" s="2"/>
    </row>
    <row r="166" spans="1:5" x14ac:dyDescent="0.25">
      <c r="A166" s="4">
        <v>164</v>
      </c>
      <c r="B166" s="2" t="s">
        <v>20</v>
      </c>
      <c r="C166" s="2" t="s">
        <v>67</v>
      </c>
      <c r="D166" s="2">
        <f t="shared" si="4"/>
        <v>1505.5</v>
      </c>
      <c r="E166" s="2"/>
    </row>
    <row r="167" spans="1:5" x14ac:dyDescent="0.25">
      <c r="A167" s="4">
        <v>165</v>
      </c>
      <c r="B167" s="2" t="s">
        <v>22</v>
      </c>
      <c r="C167" s="2" t="s">
        <v>68</v>
      </c>
      <c r="D167" s="2">
        <f t="shared" si="4"/>
        <v>3045.5</v>
      </c>
      <c r="E167" s="2"/>
    </row>
    <row r="168" spans="1:5" x14ac:dyDescent="0.25">
      <c r="A168" s="4">
        <v>166</v>
      </c>
      <c r="C168" s="2"/>
      <c r="D168" s="2"/>
      <c r="E168" s="2"/>
    </row>
    <row r="169" spans="1:5" x14ac:dyDescent="0.25">
      <c r="A169" s="4">
        <v>167</v>
      </c>
      <c r="B169" s="2" t="s">
        <v>24</v>
      </c>
      <c r="C169" s="2" t="s">
        <v>1</v>
      </c>
      <c r="D169" s="2"/>
      <c r="E169" s="2"/>
    </row>
    <row r="170" spans="1:5" x14ac:dyDescent="0.25">
      <c r="A170" s="4">
        <v>168</v>
      </c>
      <c r="B170" s="2" t="s">
        <v>25</v>
      </c>
      <c r="C170" s="2" t="s">
        <v>12</v>
      </c>
      <c r="D170" s="2">
        <f>AVERAGE(MID(C170,1,FIND("-",C170)-2),RIGHT(C170,LEN(C170)-FIND("-",C170)-1))</f>
        <v>85.5</v>
      </c>
      <c r="E170" s="2"/>
    </row>
    <row r="171" spans="1:5" x14ac:dyDescent="0.25">
      <c r="A171" s="4">
        <v>169</v>
      </c>
      <c r="B171" s="2" t="s">
        <v>26</v>
      </c>
      <c r="C171" s="2" t="s">
        <v>69</v>
      </c>
      <c r="D171" s="2">
        <f>AVERAGE(MID(C171,1,FIND("-",C171)-2),RIGHT(C171,LEN(C171)-FIND("-",C171)-1))</f>
        <v>275.5</v>
      </c>
      <c r="E171" s="2"/>
    </row>
    <row r="172" spans="1:5" x14ac:dyDescent="0.25">
      <c r="A172" s="4">
        <v>170</v>
      </c>
      <c r="C172" s="2"/>
      <c r="D172" s="2"/>
      <c r="E172" s="2"/>
    </row>
    <row r="173" spans="1:5" x14ac:dyDescent="0.25">
      <c r="A173" s="4">
        <v>171</v>
      </c>
      <c r="B173" s="2" t="s">
        <v>0</v>
      </c>
      <c r="C173" s="2" t="s">
        <v>27</v>
      </c>
      <c r="D173" s="2"/>
      <c r="E173" s="2"/>
    </row>
    <row r="174" spans="1:5" x14ac:dyDescent="0.25">
      <c r="A174" s="4">
        <v>172</v>
      </c>
      <c r="B174" s="2" t="s">
        <v>2</v>
      </c>
      <c r="C174" s="3">
        <v>6144579</v>
      </c>
      <c r="D174" s="2"/>
      <c r="E174" s="2"/>
    </row>
    <row r="175" spans="1:5" x14ac:dyDescent="0.25">
      <c r="A175" s="4">
        <v>173</v>
      </c>
      <c r="B175" s="2" t="s">
        <v>4</v>
      </c>
      <c r="C175" s="3">
        <v>21421937</v>
      </c>
      <c r="D175" s="2"/>
      <c r="E175" s="2"/>
    </row>
    <row r="176" spans="1:5" x14ac:dyDescent="0.25">
      <c r="A176" s="4">
        <v>174</v>
      </c>
      <c r="B176" s="2" t="s">
        <v>6</v>
      </c>
      <c r="C176" s="3">
        <v>1653428</v>
      </c>
      <c r="D176" s="2"/>
      <c r="E176" s="2"/>
    </row>
    <row r="177" spans="1:5" x14ac:dyDescent="0.25">
      <c r="A177" s="4">
        <v>175</v>
      </c>
      <c r="B177" s="2" t="s">
        <v>8</v>
      </c>
      <c r="C177" s="3">
        <v>8283143</v>
      </c>
      <c r="D177" s="2"/>
      <c r="E177" s="2"/>
    </row>
    <row r="178" spans="1:5" x14ac:dyDescent="0.25">
      <c r="A178" s="4">
        <v>176</v>
      </c>
      <c r="B178" s="2" t="s">
        <v>10</v>
      </c>
      <c r="C178" s="3">
        <v>7245559</v>
      </c>
      <c r="D178" s="2"/>
      <c r="E178" s="2"/>
    </row>
    <row r="179" spans="1:5" x14ac:dyDescent="0.25">
      <c r="A179" s="4">
        <v>177</v>
      </c>
      <c r="B179" s="2" t="s">
        <v>11</v>
      </c>
      <c r="C179" s="3">
        <v>17242532</v>
      </c>
      <c r="D179" s="2"/>
      <c r="E179" s="2"/>
    </row>
    <row r="180" spans="1:5" x14ac:dyDescent="0.25">
      <c r="A180" s="4">
        <v>178</v>
      </c>
      <c r="B180" s="2" t="s">
        <v>13</v>
      </c>
      <c r="C180" s="3">
        <v>24962210</v>
      </c>
      <c r="D180" s="2"/>
      <c r="E180" s="2"/>
    </row>
    <row r="181" spans="1:5" x14ac:dyDescent="0.25">
      <c r="A181" s="4">
        <v>179</v>
      </c>
      <c r="B181" s="2" t="s">
        <v>15</v>
      </c>
      <c r="C181" s="3">
        <v>26336960</v>
      </c>
      <c r="D181" s="2"/>
      <c r="E181" s="2"/>
    </row>
    <row r="182" spans="1:5" x14ac:dyDescent="0.25">
      <c r="A182" s="4">
        <v>180</v>
      </c>
      <c r="B182" s="2" t="s">
        <v>16</v>
      </c>
      <c r="C182" s="3">
        <v>1888599</v>
      </c>
      <c r="D182" s="2"/>
      <c r="E182" s="2"/>
    </row>
    <row r="183" spans="1:5" x14ac:dyDescent="0.25">
      <c r="A183" s="4">
        <v>181</v>
      </c>
      <c r="B183" s="2" t="s">
        <v>18</v>
      </c>
      <c r="C183" s="3">
        <v>52932509</v>
      </c>
      <c r="D183" s="2"/>
      <c r="E183" s="2"/>
    </row>
    <row r="184" spans="1:5" x14ac:dyDescent="0.25">
      <c r="A184" s="4">
        <v>182</v>
      </c>
      <c r="B184" s="2" t="s">
        <v>19</v>
      </c>
      <c r="C184" s="3">
        <v>6388911</v>
      </c>
      <c r="D184" s="2"/>
      <c r="E184" s="2"/>
    </row>
    <row r="185" spans="1:5" x14ac:dyDescent="0.25">
      <c r="A185" s="4">
        <v>183</v>
      </c>
      <c r="B185" s="2" t="s">
        <v>20</v>
      </c>
      <c r="C185" s="3">
        <v>10705137</v>
      </c>
      <c r="D185" s="2"/>
      <c r="E185" s="2"/>
    </row>
    <row r="186" spans="1:5" x14ac:dyDescent="0.25">
      <c r="A186" s="4">
        <v>184</v>
      </c>
      <c r="B186" s="2" t="s">
        <v>22</v>
      </c>
      <c r="C186" s="3">
        <v>185205500</v>
      </c>
      <c r="D186" s="2"/>
      <c r="E186" s="2"/>
    </row>
    <row r="187" spans="1:5" x14ac:dyDescent="0.25">
      <c r="A187" s="4">
        <v>185</v>
      </c>
      <c r="C187" s="2"/>
      <c r="D187" s="2"/>
      <c r="E187" s="2"/>
    </row>
    <row r="188" spans="1:5" x14ac:dyDescent="0.25">
      <c r="A188" s="4">
        <v>186</v>
      </c>
      <c r="B188" s="2" t="s">
        <v>0</v>
      </c>
      <c r="C188" s="2" t="s">
        <v>28</v>
      </c>
      <c r="D188" s="2" t="s">
        <v>29</v>
      </c>
      <c r="E188" s="2" t="s">
        <v>30</v>
      </c>
    </row>
    <row r="189" spans="1:5" x14ac:dyDescent="0.25">
      <c r="A189" s="4">
        <v>187</v>
      </c>
      <c r="C189" s="2"/>
      <c r="D189" s="2"/>
      <c r="E189" s="2"/>
    </row>
    <row r="190" spans="1:5" x14ac:dyDescent="0.25">
      <c r="A190" s="4">
        <v>188</v>
      </c>
      <c r="B190" s="2" t="s">
        <v>2</v>
      </c>
      <c r="C190" s="2">
        <v>347</v>
      </c>
      <c r="D190" s="2">
        <v>195</v>
      </c>
      <c r="E190" s="2">
        <v>152</v>
      </c>
    </row>
    <row r="191" spans="1:5" x14ac:dyDescent="0.25">
      <c r="A191" s="4">
        <v>189</v>
      </c>
      <c r="B191" s="2" t="s">
        <v>4</v>
      </c>
      <c r="C191" s="2">
        <v>967</v>
      </c>
      <c r="D191" s="2">
        <v>324</v>
      </c>
      <c r="E191" s="2">
        <v>643</v>
      </c>
    </row>
    <row r="192" spans="1:5" x14ac:dyDescent="0.25">
      <c r="A192" s="4">
        <v>190</v>
      </c>
      <c r="B192" s="2" t="s">
        <v>6</v>
      </c>
      <c r="C192" s="2">
        <v>216</v>
      </c>
      <c r="D192" s="2">
        <v>87</v>
      </c>
      <c r="E192" s="2">
        <v>129</v>
      </c>
    </row>
    <row r="193" spans="1:5" x14ac:dyDescent="0.25">
      <c r="A193" s="4">
        <v>191</v>
      </c>
      <c r="B193" s="2" t="s">
        <v>8</v>
      </c>
      <c r="C193" s="2">
        <v>179</v>
      </c>
      <c r="D193" s="2">
        <v>97</v>
      </c>
      <c r="E193" s="2">
        <v>82</v>
      </c>
    </row>
    <row r="194" spans="1:5" x14ac:dyDescent="0.25">
      <c r="A194" s="4">
        <v>192</v>
      </c>
      <c r="B194" s="2" t="s">
        <v>10</v>
      </c>
      <c r="C194" s="2">
        <v>297</v>
      </c>
      <c r="D194" s="2">
        <v>141</v>
      </c>
      <c r="E194" s="2">
        <v>156</v>
      </c>
    </row>
    <row r="195" spans="1:5" x14ac:dyDescent="0.25">
      <c r="A195" s="4">
        <v>193</v>
      </c>
      <c r="B195" s="2" t="s">
        <v>11</v>
      </c>
      <c r="C195" s="2">
        <v>853</v>
      </c>
      <c r="D195" s="2">
        <v>286</v>
      </c>
      <c r="E195" s="2">
        <v>567</v>
      </c>
    </row>
    <row r="196" spans="1:5" x14ac:dyDescent="0.25">
      <c r="A196" s="4">
        <v>194</v>
      </c>
      <c r="B196" s="2" t="s">
        <v>13</v>
      </c>
      <c r="C196" s="2">
        <v>1438</v>
      </c>
      <c r="D196" s="2">
        <v>429</v>
      </c>
      <c r="E196" s="2">
        <v>1009</v>
      </c>
    </row>
    <row r="197" spans="1:5" x14ac:dyDescent="0.25">
      <c r="A197" s="4">
        <v>195</v>
      </c>
      <c r="B197" s="2" t="s">
        <v>15</v>
      </c>
      <c r="C197" s="2">
        <v>838</v>
      </c>
      <c r="D197" s="2">
        <v>291</v>
      </c>
      <c r="E197" s="2">
        <v>547</v>
      </c>
    </row>
    <row r="198" spans="1:5" x14ac:dyDescent="0.25">
      <c r="A198" s="4">
        <v>196</v>
      </c>
      <c r="B198" s="2" t="s">
        <v>16</v>
      </c>
      <c r="C198" s="2">
        <v>119</v>
      </c>
      <c r="D198" s="2">
        <v>118</v>
      </c>
      <c r="E198" s="2" t="s">
        <v>31</v>
      </c>
    </row>
    <row r="199" spans="1:5" x14ac:dyDescent="0.25">
      <c r="A199" s="4">
        <v>197</v>
      </c>
      <c r="B199" s="2" t="s">
        <v>18</v>
      </c>
      <c r="C199" s="2">
        <v>175</v>
      </c>
      <c r="D199" s="2">
        <v>85</v>
      </c>
      <c r="E199" s="2">
        <v>90</v>
      </c>
    </row>
    <row r="200" spans="1:5" x14ac:dyDescent="0.25">
      <c r="A200" s="4">
        <v>198</v>
      </c>
      <c r="B200" s="2" t="s">
        <v>19</v>
      </c>
      <c r="C200" s="2">
        <v>427</v>
      </c>
      <c r="D200" s="2">
        <v>282</v>
      </c>
      <c r="E200" s="2">
        <v>145</v>
      </c>
    </row>
    <row r="201" spans="1:5" x14ac:dyDescent="0.25">
      <c r="A201" s="4">
        <v>199</v>
      </c>
      <c r="B201" s="2" t="s">
        <v>20</v>
      </c>
      <c r="C201" s="2">
        <v>1224</v>
      </c>
      <c r="D201" s="2">
        <v>402</v>
      </c>
      <c r="E201" s="2">
        <v>822</v>
      </c>
    </row>
    <row r="202" spans="1:5" x14ac:dyDescent="0.25">
      <c r="A202" s="4">
        <v>200</v>
      </c>
      <c r="B202" s="2" t="s">
        <v>22</v>
      </c>
      <c r="C202" s="2">
        <v>4151</v>
      </c>
      <c r="D202" s="2">
        <v>1268</v>
      </c>
      <c r="E202" s="2">
        <v>2883</v>
      </c>
    </row>
    <row r="203" spans="1:5" ht="15.6" x14ac:dyDescent="0.3">
      <c r="A203" s="4">
        <v>201</v>
      </c>
      <c r="B203" s="7" t="s">
        <v>78</v>
      </c>
    </row>
    <row r="204" spans="1:5" x14ac:dyDescent="0.25">
      <c r="A204" s="4">
        <v>202</v>
      </c>
      <c r="B204" s="2" t="s">
        <v>0</v>
      </c>
      <c r="C204" s="2" t="s">
        <v>1</v>
      </c>
      <c r="D204" s="2"/>
      <c r="E204" s="2"/>
    </row>
    <row r="205" spans="1:5" x14ac:dyDescent="0.25">
      <c r="A205" s="4">
        <v>203</v>
      </c>
      <c r="B205" s="2" t="s">
        <v>2</v>
      </c>
      <c r="C205" s="2" t="s">
        <v>35</v>
      </c>
      <c r="D205" s="2">
        <f>AVERAGE(MID(C205,1,FIND("-",C205)-2),RIGHT(C205,LEN(C205)-FIND("-",C205)-1))</f>
        <v>245.5</v>
      </c>
      <c r="E205" s="2"/>
    </row>
    <row r="206" spans="1:5" x14ac:dyDescent="0.25">
      <c r="A206" s="4">
        <v>204</v>
      </c>
      <c r="B206" s="2" t="s">
        <v>4</v>
      </c>
      <c r="C206" s="2" t="s">
        <v>70</v>
      </c>
      <c r="D206" s="2">
        <f t="shared" ref="D206:D217" si="5">AVERAGE(MID(C206,1,FIND("-",C206)-2),RIGHT(C206,LEN(C206)-FIND("-",C206)-1))</f>
        <v>385.5</v>
      </c>
      <c r="E206" s="2"/>
    </row>
    <row r="207" spans="1:5" x14ac:dyDescent="0.25">
      <c r="A207" s="4">
        <v>205</v>
      </c>
      <c r="B207" s="2" t="s">
        <v>6</v>
      </c>
      <c r="C207" s="2" t="s">
        <v>71</v>
      </c>
      <c r="D207" s="2">
        <f t="shared" si="5"/>
        <v>105.5</v>
      </c>
      <c r="E207" s="2"/>
    </row>
    <row r="208" spans="1:5" x14ac:dyDescent="0.25">
      <c r="A208" s="4">
        <v>206</v>
      </c>
      <c r="B208" s="2" t="s">
        <v>8</v>
      </c>
      <c r="C208" s="2" t="s">
        <v>21</v>
      </c>
      <c r="D208" s="2">
        <f t="shared" si="5"/>
        <v>115.5</v>
      </c>
      <c r="E208" s="2"/>
    </row>
    <row r="209" spans="1:5" x14ac:dyDescent="0.25">
      <c r="A209" s="4">
        <v>207</v>
      </c>
      <c r="B209" s="2" t="s">
        <v>10</v>
      </c>
      <c r="C209" s="2" t="s">
        <v>72</v>
      </c>
      <c r="D209" s="2">
        <f t="shared" si="5"/>
        <v>165.5</v>
      </c>
      <c r="E209" s="2"/>
    </row>
    <row r="210" spans="1:5" x14ac:dyDescent="0.25">
      <c r="A210" s="4">
        <v>208</v>
      </c>
      <c r="B210" s="2" t="s">
        <v>11</v>
      </c>
      <c r="C210" s="2" t="s">
        <v>73</v>
      </c>
      <c r="D210" s="2">
        <f t="shared" si="5"/>
        <v>475.5</v>
      </c>
      <c r="E210" s="2"/>
    </row>
    <row r="211" spans="1:5" x14ac:dyDescent="0.25">
      <c r="A211" s="4">
        <v>209</v>
      </c>
      <c r="B211" s="2" t="s">
        <v>13</v>
      </c>
      <c r="C211" s="2" t="s">
        <v>74</v>
      </c>
      <c r="D211" s="2">
        <f t="shared" si="5"/>
        <v>735.5</v>
      </c>
      <c r="E211" s="2"/>
    </row>
    <row r="212" spans="1:5" x14ac:dyDescent="0.25">
      <c r="A212" s="4">
        <v>210</v>
      </c>
      <c r="B212" s="2" t="s">
        <v>15</v>
      </c>
      <c r="C212" s="2" t="s">
        <v>58</v>
      </c>
      <c r="D212" s="2">
        <f t="shared" si="5"/>
        <v>315.5</v>
      </c>
      <c r="E212" s="2"/>
    </row>
    <row r="213" spans="1:5" x14ac:dyDescent="0.25">
      <c r="A213" s="4">
        <v>211</v>
      </c>
      <c r="B213" s="2" t="s">
        <v>16</v>
      </c>
      <c r="C213" s="2" t="s">
        <v>75</v>
      </c>
      <c r="D213" s="2">
        <f t="shared" si="5"/>
        <v>575.5</v>
      </c>
      <c r="E213" s="2"/>
    </row>
    <row r="214" spans="1:5" x14ac:dyDescent="0.25">
      <c r="A214" s="4">
        <v>212</v>
      </c>
      <c r="B214" s="2" t="s">
        <v>18</v>
      </c>
      <c r="C214" s="2" t="s">
        <v>37</v>
      </c>
      <c r="D214" s="2">
        <f t="shared" si="5"/>
        <v>95.5</v>
      </c>
      <c r="E214" s="2"/>
    </row>
    <row r="215" spans="1:5" x14ac:dyDescent="0.25">
      <c r="A215" s="4">
        <v>213</v>
      </c>
      <c r="B215" s="2" t="s">
        <v>19</v>
      </c>
      <c r="C215" s="2" t="s">
        <v>60</v>
      </c>
      <c r="D215" s="2">
        <f t="shared" si="5"/>
        <v>435.5</v>
      </c>
      <c r="E215" s="2"/>
    </row>
    <row r="216" spans="1:5" x14ac:dyDescent="0.25">
      <c r="A216" s="4">
        <v>214</v>
      </c>
      <c r="B216" s="2" t="s">
        <v>20</v>
      </c>
      <c r="C216" s="2" t="s">
        <v>76</v>
      </c>
      <c r="D216" s="2">
        <f t="shared" si="5"/>
        <v>465.5</v>
      </c>
      <c r="E216" s="2"/>
    </row>
    <row r="217" spans="1:5" x14ac:dyDescent="0.25">
      <c r="A217" s="4">
        <v>215</v>
      </c>
      <c r="B217" s="2" t="s">
        <v>22</v>
      </c>
      <c r="C217" s="2" t="s">
        <v>77</v>
      </c>
      <c r="D217" s="2">
        <f t="shared" si="5"/>
        <v>905.5</v>
      </c>
      <c r="E217" s="2"/>
    </row>
    <row r="218" spans="1:5" x14ac:dyDescent="0.25">
      <c r="A218" s="4">
        <v>216</v>
      </c>
      <c r="C218" s="2"/>
      <c r="D218" s="2"/>
      <c r="E218" s="2"/>
    </row>
    <row r="219" spans="1:5" x14ac:dyDescent="0.25">
      <c r="A219" s="4">
        <v>217</v>
      </c>
      <c r="B219" s="2" t="s">
        <v>24</v>
      </c>
      <c r="C219" s="2" t="s">
        <v>1</v>
      </c>
      <c r="D219" s="2"/>
      <c r="E219" s="2"/>
    </row>
    <row r="220" spans="1:5" x14ac:dyDescent="0.25">
      <c r="A220" s="4">
        <v>218</v>
      </c>
      <c r="B220" s="2" t="s">
        <v>25</v>
      </c>
      <c r="C220" s="2">
        <v>10</v>
      </c>
      <c r="D220" s="2">
        <v>10</v>
      </c>
      <c r="E220" s="2"/>
    </row>
    <row r="221" spans="1:5" x14ac:dyDescent="0.25">
      <c r="A221" s="4">
        <v>219</v>
      </c>
      <c r="B221" s="2" t="s">
        <v>26</v>
      </c>
      <c r="C221" s="2" t="s">
        <v>9</v>
      </c>
      <c r="D221" s="2">
        <f>AVERAGE(MID(C221,1,FIND("-",C221)-2),RIGHT(C221,LEN(C221)-FIND("-",C221)-1))</f>
        <v>25.5</v>
      </c>
      <c r="E221" s="2"/>
    </row>
    <row r="222" spans="1:5" x14ac:dyDescent="0.25">
      <c r="A222" s="4">
        <v>220</v>
      </c>
      <c r="C222" s="2"/>
      <c r="D222" s="2"/>
      <c r="E222" s="2"/>
    </row>
    <row r="223" spans="1:5" x14ac:dyDescent="0.25">
      <c r="A223" s="4">
        <v>221</v>
      </c>
      <c r="B223" s="2" t="s">
        <v>0</v>
      </c>
      <c r="C223" s="2" t="s">
        <v>27</v>
      </c>
      <c r="D223" s="2"/>
      <c r="E223" s="2"/>
    </row>
    <row r="224" spans="1:5" x14ac:dyDescent="0.25">
      <c r="A224" s="4">
        <v>222</v>
      </c>
      <c r="B224" s="2" t="s">
        <v>2</v>
      </c>
      <c r="C224" s="3">
        <v>1331530</v>
      </c>
      <c r="D224" s="2"/>
      <c r="E224" s="2"/>
    </row>
    <row r="225" spans="1:5" x14ac:dyDescent="0.25">
      <c r="A225" s="4">
        <v>223</v>
      </c>
      <c r="B225" s="2" t="s">
        <v>4</v>
      </c>
      <c r="C225" s="3">
        <v>7112525</v>
      </c>
      <c r="D225" s="2"/>
      <c r="E225" s="2"/>
    </row>
    <row r="226" spans="1:5" x14ac:dyDescent="0.25">
      <c r="A226" s="4">
        <v>224</v>
      </c>
      <c r="B226" s="2" t="s">
        <v>6</v>
      </c>
      <c r="C226" s="3">
        <v>320196</v>
      </c>
      <c r="D226" s="2"/>
      <c r="E226" s="2"/>
    </row>
    <row r="227" spans="1:5" x14ac:dyDescent="0.25">
      <c r="A227" s="4">
        <v>225</v>
      </c>
      <c r="B227" s="2" t="s">
        <v>8</v>
      </c>
      <c r="C227" s="3">
        <v>1173184</v>
      </c>
      <c r="D227" s="2"/>
      <c r="E227" s="2"/>
    </row>
    <row r="228" spans="1:5" x14ac:dyDescent="0.25">
      <c r="A228" s="4">
        <v>226</v>
      </c>
      <c r="B228" s="2" t="s">
        <v>10</v>
      </c>
      <c r="C228" s="3">
        <v>3874816</v>
      </c>
      <c r="D228" s="2"/>
      <c r="E228" s="2"/>
    </row>
    <row r="229" spans="1:5" x14ac:dyDescent="0.25">
      <c r="A229" s="4">
        <v>227</v>
      </c>
      <c r="B229" s="2" t="s">
        <v>11</v>
      </c>
      <c r="C229" s="3">
        <v>3318892</v>
      </c>
      <c r="D229" s="2"/>
      <c r="E229" s="2"/>
    </row>
    <row r="230" spans="1:5" x14ac:dyDescent="0.25">
      <c r="A230" s="4">
        <v>228</v>
      </c>
      <c r="B230" s="2" t="s">
        <v>13</v>
      </c>
      <c r="C230" s="3">
        <v>8853821</v>
      </c>
      <c r="D230" s="2"/>
      <c r="E230" s="2"/>
    </row>
    <row r="231" spans="1:5" x14ac:dyDescent="0.25">
      <c r="A231" s="4">
        <v>229</v>
      </c>
      <c r="B231" s="2" t="s">
        <v>15</v>
      </c>
      <c r="C231" s="3">
        <v>7690245</v>
      </c>
      <c r="D231" s="2"/>
      <c r="E231" s="2"/>
    </row>
    <row r="232" spans="1:5" x14ac:dyDescent="0.25">
      <c r="A232" s="4">
        <v>230</v>
      </c>
      <c r="B232" s="2" t="s">
        <v>16</v>
      </c>
      <c r="C232" s="3">
        <v>751295</v>
      </c>
      <c r="D232" s="2"/>
      <c r="E232" s="2"/>
    </row>
    <row r="233" spans="1:5" x14ac:dyDescent="0.25">
      <c r="A233" s="4">
        <v>231</v>
      </c>
      <c r="B233" s="2" t="s">
        <v>18</v>
      </c>
      <c r="C233" s="3">
        <v>7059227</v>
      </c>
      <c r="D233" s="2"/>
      <c r="E233" s="2"/>
    </row>
    <row r="234" spans="1:5" x14ac:dyDescent="0.25">
      <c r="A234" s="4">
        <v>232</v>
      </c>
      <c r="B234" s="2" t="s">
        <v>19</v>
      </c>
      <c r="C234" s="3">
        <v>1600943</v>
      </c>
      <c r="D234" s="2"/>
      <c r="E234" s="2"/>
    </row>
    <row r="235" spans="1:5" x14ac:dyDescent="0.25">
      <c r="A235" s="4">
        <v>233</v>
      </c>
      <c r="B235" s="2" t="s">
        <v>20</v>
      </c>
      <c r="C235" s="3">
        <v>2909355</v>
      </c>
      <c r="D235" s="2"/>
      <c r="E235" s="2"/>
    </row>
    <row r="236" spans="1:5" x14ac:dyDescent="0.25">
      <c r="A236" s="4">
        <v>234</v>
      </c>
      <c r="B236" s="2" t="s">
        <v>22</v>
      </c>
      <c r="C236" s="3">
        <v>45996000</v>
      </c>
      <c r="D236" s="2"/>
      <c r="E236" s="2"/>
    </row>
    <row r="237" spans="1:5" x14ac:dyDescent="0.25">
      <c r="A237" s="4">
        <v>235</v>
      </c>
      <c r="C237" s="2"/>
      <c r="D237" s="2"/>
      <c r="E237" s="2"/>
    </row>
    <row r="238" spans="1:5" x14ac:dyDescent="0.25">
      <c r="A238" s="4">
        <v>236</v>
      </c>
      <c r="B238" s="2" t="s">
        <v>0</v>
      </c>
      <c r="C238" s="2" t="s">
        <v>28</v>
      </c>
      <c r="D238" s="2" t="s">
        <v>29</v>
      </c>
      <c r="E238" s="2" t="s">
        <v>30</v>
      </c>
    </row>
    <row r="239" spans="1:5" x14ac:dyDescent="0.25">
      <c r="A239" s="4">
        <v>237</v>
      </c>
      <c r="C239" s="2"/>
      <c r="D239" s="2"/>
      <c r="E239" s="2"/>
    </row>
    <row r="240" spans="1:5" x14ac:dyDescent="0.25">
      <c r="A240" s="4">
        <v>238</v>
      </c>
      <c r="B240" s="2" t="s">
        <v>2</v>
      </c>
      <c r="C240" s="2">
        <v>161</v>
      </c>
      <c r="D240" s="2">
        <v>85</v>
      </c>
      <c r="E240" s="2">
        <v>76</v>
      </c>
    </row>
    <row r="241" spans="1:5" x14ac:dyDescent="0.25">
      <c r="A241" s="4">
        <v>239</v>
      </c>
      <c r="B241" s="2" t="s">
        <v>4</v>
      </c>
      <c r="C241" s="2">
        <v>416</v>
      </c>
      <c r="D241" s="2">
        <v>57</v>
      </c>
      <c r="E241" s="2">
        <v>359</v>
      </c>
    </row>
    <row r="242" spans="1:5" x14ac:dyDescent="0.25">
      <c r="A242" s="4">
        <v>240</v>
      </c>
      <c r="B242" s="2" t="s">
        <v>6</v>
      </c>
      <c r="C242" s="2">
        <v>85</v>
      </c>
      <c r="D242" s="2">
        <v>27</v>
      </c>
      <c r="E242" s="2">
        <v>58</v>
      </c>
    </row>
    <row r="243" spans="1:5" x14ac:dyDescent="0.25">
      <c r="A243" s="4">
        <v>241</v>
      </c>
      <c r="B243" s="2" t="s">
        <v>8</v>
      </c>
      <c r="C243" s="2">
        <v>62</v>
      </c>
      <c r="D243" s="2">
        <v>19</v>
      </c>
      <c r="E243" s="2">
        <v>43</v>
      </c>
    </row>
    <row r="244" spans="1:5" x14ac:dyDescent="0.25">
      <c r="A244" s="4">
        <v>242</v>
      </c>
      <c r="B244" s="2" t="s">
        <v>10</v>
      </c>
      <c r="C244" s="2">
        <v>145</v>
      </c>
      <c r="D244" s="2">
        <v>20</v>
      </c>
      <c r="E244" s="2">
        <v>125</v>
      </c>
    </row>
    <row r="245" spans="1:5" x14ac:dyDescent="0.25">
      <c r="A245" s="4">
        <v>243</v>
      </c>
      <c r="B245" s="2" t="s">
        <v>11</v>
      </c>
      <c r="C245" s="2">
        <v>281</v>
      </c>
      <c r="D245" s="2">
        <v>67</v>
      </c>
      <c r="E245" s="2">
        <v>214</v>
      </c>
    </row>
    <row r="246" spans="1:5" x14ac:dyDescent="0.25">
      <c r="A246" s="4">
        <v>244</v>
      </c>
      <c r="B246" s="2" t="s">
        <v>13</v>
      </c>
      <c r="C246" s="2">
        <v>753</v>
      </c>
      <c r="D246" s="2">
        <v>160</v>
      </c>
      <c r="E246" s="2">
        <v>593</v>
      </c>
    </row>
    <row r="247" spans="1:5" x14ac:dyDescent="0.25">
      <c r="A247" s="4">
        <v>245</v>
      </c>
      <c r="B247" s="2" t="s">
        <v>15</v>
      </c>
      <c r="C247" s="2">
        <v>382</v>
      </c>
      <c r="D247" s="2">
        <v>63</v>
      </c>
      <c r="E247" s="2">
        <v>319</v>
      </c>
    </row>
    <row r="248" spans="1:5" x14ac:dyDescent="0.25">
      <c r="A248" s="4">
        <v>246</v>
      </c>
      <c r="B248" s="2" t="s">
        <v>16</v>
      </c>
      <c r="C248" s="2">
        <v>63</v>
      </c>
      <c r="D248" s="2">
        <v>62</v>
      </c>
      <c r="E248" s="2" t="s">
        <v>31</v>
      </c>
    </row>
    <row r="249" spans="1:5" x14ac:dyDescent="0.25">
      <c r="A249" s="4">
        <v>247</v>
      </c>
      <c r="B249" s="2" t="s">
        <v>18</v>
      </c>
      <c r="C249" s="2">
        <v>85</v>
      </c>
      <c r="D249" s="2">
        <v>23</v>
      </c>
      <c r="E249" s="2">
        <v>62</v>
      </c>
    </row>
    <row r="250" spans="1:5" x14ac:dyDescent="0.25">
      <c r="A250" s="4">
        <v>248</v>
      </c>
      <c r="B250" s="2" t="s">
        <v>19</v>
      </c>
      <c r="C250" s="2">
        <v>196</v>
      </c>
      <c r="D250" s="2">
        <v>94</v>
      </c>
      <c r="E250" s="2">
        <v>102</v>
      </c>
    </row>
    <row r="251" spans="1:5" x14ac:dyDescent="0.25">
      <c r="A251" s="4">
        <v>249</v>
      </c>
      <c r="B251" s="2" t="s">
        <v>20</v>
      </c>
      <c r="C251" s="2">
        <v>376</v>
      </c>
      <c r="D251" s="2">
        <v>102</v>
      </c>
      <c r="E251" s="2">
        <v>274</v>
      </c>
    </row>
    <row r="252" spans="1:5" x14ac:dyDescent="0.25">
      <c r="A252" s="4">
        <v>250</v>
      </c>
      <c r="B252" s="2" t="s">
        <v>22</v>
      </c>
      <c r="C252" s="2">
        <v>1704</v>
      </c>
      <c r="D252" s="2">
        <v>440</v>
      </c>
      <c r="E252" s="2">
        <v>1264</v>
      </c>
    </row>
    <row r="253" spans="1:5" ht="15.6" x14ac:dyDescent="0.3">
      <c r="A253" s="4">
        <v>251</v>
      </c>
      <c r="B253" s="7" t="s">
        <v>87</v>
      </c>
    </row>
    <row r="254" spans="1:5" x14ac:dyDescent="0.25">
      <c r="A254" s="4">
        <v>252</v>
      </c>
      <c r="B254" s="2" t="s">
        <v>0</v>
      </c>
      <c r="C254" s="2" t="s">
        <v>1</v>
      </c>
      <c r="D254" s="2"/>
      <c r="E254" s="2"/>
    </row>
    <row r="255" spans="1:5" x14ac:dyDescent="0.25">
      <c r="A255" s="4">
        <v>253</v>
      </c>
      <c r="B255" s="2" t="s">
        <v>2</v>
      </c>
      <c r="C255" s="2" t="s">
        <v>65</v>
      </c>
      <c r="D255" s="2">
        <f>AVERAGE(MID(C255,1,FIND("-",C255)-2),RIGHT(C255,LEN(C255)-FIND("-",C255)-1))</f>
        <v>395.5</v>
      </c>
      <c r="E255" s="2"/>
    </row>
    <row r="256" spans="1:5" x14ac:dyDescent="0.25">
      <c r="A256" s="4">
        <v>254</v>
      </c>
      <c r="B256" s="2" t="s">
        <v>4</v>
      </c>
      <c r="C256" s="2" t="s">
        <v>79</v>
      </c>
      <c r="D256" s="2">
        <f t="shared" ref="D256:D267" si="6">AVERAGE(MID(C256,1,FIND("-",C256)-2),RIGHT(C256,LEN(C256)-FIND("-",C256)-1))</f>
        <v>595.5</v>
      </c>
      <c r="E256" s="2"/>
    </row>
    <row r="257" spans="1:5" x14ac:dyDescent="0.25">
      <c r="A257" s="4">
        <v>255</v>
      </c>
      <c r="B257" s="2" t="s">
        <v>6</v>
      </c>
      <c r="C257" s="2" t="s">
        <v>80</v>
      </c>
      <c r="D257" s="2">
        <f t="shared" si="6"/>
        <v>265.5</v>
      </c>
      <c r="E257" s="2"/>
    </row>
    <row r="258" spans="1:5" x14ac:dyDescent="0.25">
      <c r="A258" s="4">
        <v>256</v>
      </c>
      <c r="B258" s="2" t="s">
        <v>8</v>
      </c>
      <c r="C258" s="2" t="s">
        <v>69</v>
      </c>
      <c r="D258" s="2">
        <f t="shared" si="6"/>
        <v>275.5</v>
      </c>
      <c r="E258" s="2"/>
    </row>
    <row r="259" spans="1:5" x14ac:dyDescent="0.25">
      <c r="A259" s="4">
        <v>257</v>
      </c>
      <c r="B259" s="2" t="s">
        <v>10</v>
      </c>
      <c r="C259" s="2" t="s">
        <v>35</v>
      </c>
      <c r="D259" s="2">
        <f t="shared" si="6"/>
        <v>245.5</v>
      </c>
      <c r="E259" s="2"/>
    </row>
    <row r="260" spans="1:5" x14ac:dyDescent="0.25">
      <c r="A260" s="4">
        <v>258</v>
      </c>
      <c r="B260" s="2" t="s">
        <v>11</v>
      </c>
      <c r="C260" s="2" t="s">
        <v>74</v>
      </c>
      <c r="D260" s="2">
        <f t="shared" si="6"/>
        <v>735.5</v>
      </c>
      <c r="E260" s="2"/>
    </row>
    <row r="261" spans="1:5" x14ac:dyDescent="0.25">
      <c r="A261" s="4">
        <v>259</v>
      </c>
      <c r="B261" s="2" t="s">
        <v>13</v>
      </c>
      <c r="C261" s="2" t="s">
        <v>81</v>
      </c>
      <c r="D261" s="2">
        <f t="shared" si="6"/>
        <v>1115.5</v>
      </c>
      <c r="E261" s="2"/>
    </row>
    <row r="262" spans="1:5" x14ac:dyDescent="0.25">
      <c r="A262" s="4">
        <v>260</v>
      </c>
      <c r="B262" s="2" t="s">
        <v>15</v>
      </c>
      <c r="C262" s="2" t="s">
        <v>82</v>
      </c>
      <c r="D262" s="2">
        <f t="shared" si="6"/>
        <v>485.5</v>
      </c>
      <c r="E262" s="2"/>
    </row>
    <row r="263" spans="1:5" x14ac:dyDescent="0.25">
      <c r="A263" s="4">
        <v>261</v>
      </c>
      <c r="B263" s="2" t="s">
        <v>16</v>
      </c>
      <c r="C263" s="2" t="s">
        <v>83</v>
      </c>
      <c r="D263" s="2">
        <f t="shared" si="6"/>
        <v>1045.5</v>
      </c>
      <c r="E263" s="2"/>
    </row>
    <row r="264" spans="1:5" x14ac:dyDescent="0.25">
      <c r="A264" s="4">
        <v>262</v>
      </c>
      <c r="B264" s="2" t="s">
        <v>18</v>
      </c>
      <c r="C264" s="2" t="s">
        <v>38</v>
      </c>
      <c r="D264" s="2">
        <f t="shared" si="6"/>
        <v>235.5</v>
      </c>
      <c r="E264" s="2"/>
    </row>
    <row r="265" spans="1:5" x14ac:dyDescent="0.25">
      <c r="A265" s="4">
        <v>263</v>
      </c>
      <c r="B265" s="2" t="s">
        <v>19</v>
      </c>
      <c r="C265" s="2" t="s">
        <v>84</v>
      </c>
      <c r="D265" s="2">
        <f t="shared" si="6"/>
        <v>565.5</v>
      </c>
      <c r="E265" s="2"/>
    </row>
    <row r="266" spans="1:5" x14ac:dyDescent="0.25">
      <c r="A266" s="4">
        <v>264</v>
      </c>
      <c r="B266" s="2" t="s">
        <v>20</v>
      </c>
      <c r="C266" s="2" t="s">
        <v>85</v>
      </c>
      <c r="D266" s="2">
        <f t="shared" si="6"/>
        <v>815.5</v>
      </c>
      <c r="E266" s="2"/>
    </row>
    <row r="267" spans="1:5" x14ac:dyDescent="0.25">
      <c r="A267" s="4">
        <v>265</v>
      </c>
      <c r="B267" s="2" t="s">
        <v>22</v>
      </c>
      <c r="C267" s="2" t="s">
        <v>86</v>
      </c>
      <c r="D267" s="2">
        <f t="shared" si="6"/>
        <v>1575.5</v>
      </c>
      <c r="E267" s="2"/>
    </row>
    <row r="268" spans="1:5" x14ac:dyDescent="0.25">
      <c r="A268" s="4">
        <v>266</v>
      </c>
      <c r="C268" s="2"/>
      <c r="D268" s="2"/>
      <c r="E268" s="2"/>
    </row>
    <row r="269" spans="1:5" x14ac:dyDescent="0.25">
      <c r="A269" s="4">
        <v>267</v>
      </c>
      <c r="B269" s="2" t="s">
        <v>24</v>
      </c>
      <c r="C269" s="2" t="s">
        <v>1</v>
      </c>
      <c r="D269" s="2"/>
      <c r="E269" s="2"/>
    </row>
    <row r="270" spans="1:5" x14ac:dyDescent="0.25">
      <c r="A270" s="4">
        <v>268</v>
      </c>
      <c r="B270" s="2" t="s">
        <v>25</v>
      </c>
      <c r="C270" s="2" t="s">
        <v>3</v>
      </c>
      <c r="D270" s="2">
        <f t="shared" ref="D270:D271" si="7">AVERAGE(MID(C270,1,FIND("-",C270)-2),RIGHT(C270,LEN(C270)-FIND("-",C270)-1))</f>
        <v>55.5</v>
      </c>
      <c r="E270" s="2"/>
    </row>
    <row r="271" spans="1:5" x14ac:dyDescent="0.25">
      <c r="A271" s="4">
        <v>269</v>
      </c>
      <c r="B271" s="2" t="s">
        <v>26</v>
      </c>
      <c r="C271" s="2" t="s">
        <v>7</v>
      </c>
      <c r="D271" s="2">
        <f t="shared" si="7"/>
        <v>35.5</v>
      </c>
      <c r="E271" s="2"/>
    </row>
    <row r="272" spans="1:5" x14ac:dyDescent="0.25">
      <c r="A272" s="4">
        <v>270</v>
      </c>
      <c r="C272" s="2"/>
      <c r="D272" s="2"/>
      <c r="E272" s="2"/>
    </row>
    <row r="273" spans="1:5" x14ac:dyDescent="0.25">
      <c r="A273" s="4">
        <v>271</v>
      </c>
      <c r="B273" s="2" t="s">
        <v>0</v>
      </c>
      <c r="C273" s="2" t="s">
        <v>27</v>
      </c>
      <c r="D273" s="2"/>
      <c r="E273" s="2"/>
    </row>
    <row r="274" spans="1:5" x14ac:dyDescent="0.25">
      <c r="A274" s="4">
        <v>272</v>
      </c>
      <c r="B274" s="2" t="s">
        <v>2</v>
      </c>
      <c r="C274" s="3">
        <v>2474920</v>
      </c>
      <c r="D274" s="2"/>
      <c r="E274" s="2"/>
    </row>
    <row r="275" spans="1:5" x14ac:dyDescent="0.25">
      <c r="A275" s="4">
        <v>273</v>
      </c>
      <c r="B275" s="2" t="s">
        <v>4</v>
      </c>
      <c r="C275" s="3">
        <v>10608755</v>
      </c>
      <c r="D275" s="2"/>
      <c r="E275" s="2"/>
    </row>
    <row r="276" spans="1:5" x14ac:dyDescent="0.25">
      <c r="A276" s="4">
        <v>274</v>
      </c>
      <c r="B276" s="2" t="s">
        <v>6</v>
      </c>
      <c r="C276" s="3">
        <v>920941</v>
      </c>
      <c r="D276" s="2"/>
      <c r="E276" s="2"/>
    </row>
    <row r="277" spans="1:5" x14ac:dyDescent="0.25">
      <c r="A277" s="4">
        <v>275</v>
      </c>
      <c r="B277" s="2" t="s">
        <v>8</v>
      </c>
      <c r="C277" s="3">
        <v>5140252</v>
      </c>
      <c r="D277" s="2"/>
      <c r="E277" s="2"/>
    </row>
    <row r="278" spans="1:5" x14ac:dyDescent="0.25">
      <c r="A278" s="4">
        <v>276</v>
      </c>
      <c r="B278" s="2" t="s">
        <v>10</v>
      </c>
      <c r="C278" s="3">
        <v>4005894</v>
      </c>
      <c r="D278" s="2"/>
      <c r="E278" s="2"/>
    </row>
    <row r="279" spans="1:5" x14ac:dyDescent="0.25">
      <c r="A279" s="4">
        <v>277</v>
      </c>
      <c r="B279" s="2" t="s">
        <v>11</v>
      </c>
      <c r="C279" s="3">
        <v>6235719</v>
      </c>
      <c r="D279" s="2"/>
      <c r="E279" s="2"/>
    </row>
    <row r="280" spans="1:5" x14ac:dyDescent="0.25">
      <c r="A280" s="4">
        <v>278</v>
      </c>
      <c r="B280" s="2" t="s">
        <v>13</v>
      </c>
      <c r="C280" s="3">
        <v>11903362</v>
      </c>
      <c r="D280" s="2"/>
      <c r="E280" s="2"/>
    </row>
    <row r="281" spans="1:5" x14ac:dyDescent="0.25">
      <c r="A281" s="4">
        <v>279</v>
      </c>
      <c r="B281" s="2" t="s">
        <v>15</v>
      </c>
      <c r="C281" s="3">
        <v>12195740</v>
      </c>
      <c r="D281" s="2"/>
      <c r="E281" s="2"/>
    </row>
    <row r="282" spans="1:5" x14ac:dyDescent="0.25">
      <c r="A282" s="4">
        <v>280</v>
      </c>
      <c r="B282" s="2" t="s">
        <v>16</v>
      </c>
      <c r="C282" s="3">
        <v>1371999</v>
      </c>
      <c r="D282" s="2"/>
      <c r="E282" s="2"/>
    </row>
    <row r="283" spans="1:5" x14ac:dyDescent="0.25">
      <c r="A283" s="4">
        <v>281</v>
      </c>
      <c r="B283" s="2" t="s">
        <v>18</v>
      </c>
      <c r="C283" s="3">
        <v>16951677</v>
      </c>
      <c r="D283" s="2"/>
      <c r="E283" s="2"/>
    </row>
    <row r="284" spans="1:5" x14ac:dyDescent="0.25">
      <c r="A284" s="4">
        <v>282</v>
      </c>
      <c r="B284" s="2" t="s">
        <v>19</v>
      </c>
      <c r="C284" s="3">
        <v>1940462</v>
      </c>
      <c r="D284" s="2"/>
      <c r="E284" s="2"/>
    </row>
    <row r="285" spans="1:5" x14ac:dyDescent="0.25">
      <c r="A285" s="4">
        <v>283</v>
      </c>
      <c r="B285" s="2" t="s">
        <v>20</v>
      </c>
      <c r="C285" s="3">
        <v>4288196</v>
      </c>
      <c r="D285" s="2"/>
      <c r="E285" s="2"/>
    </row>
    <row r="286" spans="1:5" x14ac:dyDescent="0.25">
      <c r="A286" s="4">
        <v>284</v>
      </c>
      <c r="B286" s="2" t="s">
        <v>22</v>
      </c>
      <c r="C286" s="3">
        <v>78037900</v>
      </c>
      <c r="D286" s="2"/>
      <c r="E286" s="2"/>
    </row>
    <row r="287" spans="1:5" x14ac:dyDescent="0.25">
      <c r="A287" s="4">
        <v>285</v>
      </c>
      <c r="C287" s="2"/>
      <c r="D287" s="2"/>
      <c r="E287" s="2"/>
    </row>
    <row r="288" spans="1:5" x14ac:dyDescent="0.25">
      <c r="A288" s="4">
        <v>286</v>
      </c>
      <c r="B288" s="2" t="s">
        <v>0</v>
      </c>
      <c r="C288" s="2" t="s">
        <v>28</v>
      </c>
      <c r="D288" s="2" t="s">
        <v>29</v>
      </c>
      <c r="E288" s="2" t="s">
        <v>30</v>
      </c>
    </row>
    <row r="289" spans="1:5" x14ac:dyDescent="0.25">
      <c r="A289" s="4">
        <v>287</v>
      </c>
      <c r="C289" s="2"/>
      <c r="D289" s="2"/>
      <c r="E289" s="2"/>
    </row>
    <row r="290" spans="1:5" x14ac:dyDescent="0.25">
      <c r="A290" s="4">
        <v>288</v>
      </c>
      <c r="B290" s="2" t="s">
        <v>2</v>
      </c>
      <c r="C290" s="2">
        <v>247</v>
      </c>
      <c r="D290" s="2">
        <v>127</v>
      </c>
      <c r="E290" s="2">
        <v>120</v>
      </c>
    </row>
    <row r="291" spans="1:5" x14ac:dyDescent="0.25">
      <c r="A291" s="4">
        <v>289</v>
      </c>
      <c r="B291" s="2" t="s">
        <v>4</v>
      </c>
      <c r="C291" s="2">
        <v>463</v>
      </c>
      <c r="D291" s="2">
        <v>67</v>
      </c>
      <c r="E291" s="2">
        <v>396</v>
      </c>
    </row>
    <row r="292" spans="1:5" x14ac:dyDescent="0.25">
      <c r="A292" s="4">
        <v>290</v>
      </c>
      <c r="B292" s="2" t="s">
        <v>6</v>
      </c>
      <c r="C292" s="2">
        <v>137</v>
      </c>
      <c r="D292" s="2">
        <v>41</v>
      </c>
      <c r="E292" s="2">
        <v>96</v>
      </c>
    </row>
    <row r="293" spans="1:5" x14ac:dyDescent="0.25">
      <c r="A293" s="4">
        <v>291</v>
      </c>
      <c r="B293" s="2" t="s">
        <v>8</v>
      </c>
      <c r="C293" s="2">
        <v>93</v>
      </c>
      <c r="D293" s="2">
        <v>29</v>
      </c>
      <c r="E293" s="2">
        <v>64</v>
      </c>
    </row>
    <row r="294" spans="1:5" x14ac:dyDescent="0.25">
      <c r="A294" s="4">
        <v>292</v>
      </c>
      <c r="B294" s="2" t="s">
        <v>10</v>
      </c>
      <c r="C294" s="2">
        <v>158</v>
      </c>
      <c r="D294" s="2">
        <v>41</v>
      </c>
      <c r="E294" s="2">
        <v>117</v>
      </c>
    </row>
    <row r="295" spans="1:5" x14ac:dyDescent="0.25">
      <c r="A295" s="4">
        <v>293</v>
      </c>
      <c r="B295" s="2" t="s">
        <v>11</v>
      </c>
      <c r="C295" s="2">
        <v>356</v>
      </c>
      <c r="D295" s="2">
        <v>98</v>
      </c>
      <c r="E295" s="2">
        <v>258</v>
      </c>
    </row>
    <row r="296" spans="1:5" x14ac:dyDescent="0.25">
      <c r="A296" s="4">
        <v>294</v>
      </c>
      <c r="B296" s="2" t="s">
        <v>13</v>
      </c>
      <c r="C296" s="2">
        <v>812</v>
      </c>
      <c r="D296" s="2">
        <v>213</v>
      </c>
      <c r="E296" s="2">
        <v>599</v>
      </c>
    </row>
    <row r="297" spans="1:5" x14ac:dyDescent="0.25">
      <c r="A297" s="4">
        <v>295</v>
      </c>
      <c r="B297" s="2" t="s">
        <v>15</v>
      </c>
      <c r="C297" s="2">
        <v>461</v>
      </c>
      <c r="D297" s="2">
        <v>99</v>
      </c>
      <c r="E297" s="2">
        <v>362</v>
      </c>
    </row>
    <row r="298" spans="1:5" x14ac:dyDescent="0.25">
      <c r="A298" s="4">
        <v>296</v>
      </c>
      <c r="B298" s="2" t="s">
        <v>16</v>
      </c>
      <c r="C298" s="2">
        <v>76</v>
      </c>
      <c r="D298" s="2">
        <v>76</v>
      </c>
      <c r="E298" s="2" t="s">
        <v>31</v>
      </c>
    </row>
    <row r="299" spans="1:5" x14ac:dyDescent="0.25">
      <c r="A299" s="4">
        <v>297</v>
      </c>
      <c r="B299" s="2" t="s">
        <v>18</v>
      </c>
      <c r="C299" s="2">
        <v>139</v>
      </c>
      <c r="D299" s="2">
        <v>37</v>
      </c>
      <c r="E299" s="2">
        <v>102</v>
      </c>
    </row>
    <row r="300" spans="1:5" x14ac:dyDescent="0.25">
      <c r="A300" s="4">
        <v>298</v>
      </c>
      <c r="B300" s="2" t="s">
        <v>19</v>
      </c>
      <c r="C300" s="2">
        <v>177</v>
      </c>
      <c r="D300" s="2">
        <v>100</v>
      </c>
      <c r="E300" s="2">
        <v>77</v>
      </c>
    </row>
    <row r="301" spans="1:5" x14ac:dyDescent="0.25">
      <c r="A301" s="4">
        <v>299</v>
      </c>
      <c r="B301" s="2" t="s">
        <v>20</v>
      </c>
      <c r="C301" s="2">
        <v>501</v>
      </c>
      <c r="D301" s="2">
        <v>147</v>
      </c>
      <c r="E301" s="2">
        <v>354</v>
      </c>
    </row>
    <row r="302" spans="1:5" x14ac:dyDescent="0.25">
      <c r="A302" s="4">
        <v>300</v>
      </c>
      <c r="B302" s="2" t="s">
        <v>22</v>
      </c>
      <c r="C302" s="2">
        <v>2060</v>
      </c>
      <c r="D302" s="2">
        <v>567</v>
      </c>
      <c r="E302" s="2">
        <v>1493</v>
      </c>
    </row>
    <row r="303" spans="1:5" ht="15.6" x14ac:dyDescent="0.3">
      <c r="A303" s="4">
        <v>301</v>
      </c>
      <c r="B303" s="7" t="s">
        <v>95</v>
      </c>
    </row>
    <row r="304" spans="1:5" x14ac:dyDescent="0.25">
      <c r="A304" s="4">
        <v>302</v>
      </c>
      <c r="B304" s="2" t="s">
        <v>0</v>
      </c>
      <c r="C304" s="2" t="s">
        <v>1</v>
      </c>
      <c r="D304" s="2"/>
      <c r="E304" s="2"/>
    </row>
    <row r="305" spans="1:5" x14ac:dyDescent="0.25">
      <c r="A305" s="4">
        <v>303</v>
      </c>
      <c r="B305" s="2" t="s">
        <v>2</v>
      </c>
      <c r="C305" s="2" t="s">
        <v>60</v>
      </c>
      <c r="D305" s="2">
        <f>AVERAGE(MID(C305,1,FIND("-",C305)-2),RIGHT(C305,LEN(C305)-FIND("-",C305)-1))</f>
        <v>435.5</v>
      </c>
      <c r="E305" s="2"/>
    </row>
    <row r="306" spans="1:5" x14ac:dyDescent="0.25">
      <c r="A306" s="4">
        <v>304</v>
      </c>
      <c r="B306" s="2" t="s">
        <v>4</v>
      </c>
      <c r="C306" s="2" t="s">
        <v>88</v>
      </c>
      <c r="D306" s="2">
        <f t="shared" ref="D306:D317" si="8">AVERAGE(MID(C306,1,FIND("-",C306)-2),RIGHT(C306,LEN(C306)-FIND("-",C306)-1))</f>
        <v>525.5</v>
      </c>
      <c r="E306" s="2"/>
    </row>
    <row r="307" spans="1:5" x14ac:dyDescent="0.25">
      <c r="A307" s="4">
        <v>305</v>
      </c>
      <c r="B307" s="2" t="s">
        <v>6</v>
      </c>
      <c r="C307" s="2" t="s">
        <v>12</v>
      </c>
      <c r="D307" s="2">
        <f t="shared" si="8"/>
        <v>85.5</v>
      </c>
      <c r="E307" s="2"/>
    </row>
    <row r="308" spans="1:5" x14ac:dyDescent="0.25">
      <c r="A308" s="4">
        <v>306</v>
      </c>
      <c r="B308" s="2" t="s">
        <v>8</v>
      </c>
      <c r="C308" s="2" t="s">
        <v>89</v>
      </c>
      <c r="D308" s="2">
        <f t="shared" si="8"/>
        <v>215.5</v>
      </c>
      <c r="E308" s="2"/>
    </row>
    <row r="309" spans="1:5" x14ac:dyDescent="0.25">
      <c r="A309" s="4">
        <v>307</v>
      </c>
      <c r="B309" s="2" t="s">
        <v>10</v>
      </c>
      <c r="C309" s="2" t="s">
        <v>90</v>
      </c>
      <c r="D309" s="2">
        <f t="shared" si="8"/>
        <v>255.5</v>
      </c>
      <c r="E309" s="2"/>
    </row>
    <row r="310" spans="1:5" x14ac:dyDescent="0.25">
      <c r="A310" s="4">
        <v>308</v>
      </c>
      <c r="B310" s="2" t="s">
        <v>11</v>
      </c>
      <c r="C310" s="2" t="s">
        <v>77</v>
      </c>
      <c r="D310" s="2">
        <f t="shared" si="8"/>
        <v>905.5</v>
      </c>
      <c r="E310" s="2"/>
    </row>
    <row r="311" spans="1:5" x14ac:dyDescent="0.25">
      <c r="A311" s="4">
        <v>309</v>
      </c>
      <c r="B311" s="2" t="s">
        <v>13</v>
      </c>
      <c r="C311" s="2" t="s">
        <v>91</v>
      </c>
      <c r="D311" s="2">
        <f t="shared" si="8"/>
        <v>1175.5</v>
      </c>
      <c r="E311" s="2"/>
    </row>
    <row r="312" spans="1:5" x14ac:dyDescent="0.25">
      <c r="A312" s="4">
        <v>310</v>
      </c>
      <c r="B312" s="2" t="s">
        <v>15</v>
      </c>
      <c r="C312" s="2" t="s">
        <v>46</v>
      </c>
      <c r="D312" s="2">
        <f t="shared" si="8"/>
        <v>405.5</v>
      </c>
      <c r="E312" s="2"/>
    </row>
    <row r="313" spans="1:5" x14ac:dyDescent="0.25">
      <c r="A313" s="4">
        <v>311</v>
      </c>
      <c r="B313" s="2" t="s">
        <v>16</v>
      </c>
      <c r="C313" s="2" t="s">
        <v>74</v>
      </c>
      <c r="D313" s="2">
        <f t="shared" si="8"/>
        <v>735.5</v>
      </c>
      <c r="E313" s="2"/>
    </row>
    <row r="314" spans="1:5" x14ac:dyDescent="0.25">
      <c r="A314" s="4">
        <v>312</v>
      </c>
      <c r="B314" s="2" t="s">
        <v>18</v>
      </c>
      <c r="C314" s="2" t="s">
        <v>23</v>
      </c>
      <c r="D314" s="2">
        <f t="shared" si="8"/>
        <v>205.5</v>
      </c>
      <c r="E314" s="2"/>
    </row>
    <row r="315" spans="1:5" x14ac:dyDescent="0.25">
      <c r="A315" s="4">
        <v>313</v>
      </c>
      <c r="B315" s="2" t="s">
        <v>19</v>
      </c>
      <c r="C315" s="2" t="s">
        <v>92</v>
      </c>
      <c r="D315" s="2">
        <f t="shared" si="8"/>
        <v>655.5</v>
      </c>
      <c r="E315" s="2"/>
    </row>
    <row r="316" spans="1:5" x14ac:dyDescent="0.25">
      <c r="A316" s="4">
        <v>314</v>
      </c>
      <c r="B316" s="2" t="s">
        <v>20</v>
      </c>
      <c r="C316" s="2" t="s">
        <v>93</v>
      </c>
      <c r="D316" s="2">
        <f t="shared" si="8"/>
        <v>665.5</v>
      </c>
      <c r="E316" s="2"/>
    </row>
    <row r="317" spans="1:5" x14ac:dyDescent="0.25">
      <c r="A317" s="4">
        <v>315</v>
      </c>
      <c r="B317" s="2" t="s">
        <v>22</v>
      </c>
      <c r="C317" s="2" t="s">
        <v>94</v>
      </c>
      <c r="D317" s="2">
        <f t="shared" si="8"/>
        <v>1425.5</v>
      </c>
      <c r="E317" s="2"/>
    </row>
    <row r="318" spans="1:5" x14ac:dyDescent="0.25">
      <c r="A318" s="4">
        <v>316</v>
      </c>
      <c r="C318" s="2"/>
      <c r="D318" s="2"/>
      <c r="E318" s="2"/>
    </row>
    <row r="319" spans="1:5" x14ac:dyDescent="0.25">
      <c r="A319" s="4">
        <v>317</v>
      </c>
      <c r="B319" s="2" t="s">
        <v>24</v>
      </c>
      <c r="C319" s="2" t="s">
        <v>1</v>
      </c>
      <c r="D319" s="2"/>
      <c r="E319" s="2"/>
    </row>
    <row r="320" spans="1:5" x14ac:dyDescent="0.25">
      <c r="A320" s="4">
        <v>318</v>
      </c>
      <c r="B320" s="2" t="s">
        <v>25</v>
      </c>
      <c r="C320" s="2">
        <v>10</v>
      </c>
      <c r="D320" s="2">
        <v>10</v>
      </c>
      <c r="E320" s="2"/>
    </row>
    <row r="321" spans="1:5" x14ac:dyDescent="0.25">
      <c r="A321" s="4">
        <v>319</v>
      </c>
      <c r="B321" s="2" t="s">
        <v>26</v>
      </c>
      <c r="C321" s="2" t="s">
        <v>33</v>
      </c>
      <c r="D321" s="2">
        <f t="shared" ref="D321" si="9">AVERAGE(MID(C321,1,FIND("-",C321)-2),RIGHT(C321,LEN(C321)-FIND("-",C321)-1))</f>
        <v>125.5</v>
      </c>
      <c r="E321" s="2"/>
    </row>
    <row r="322" spans="1:5" x14ac:dyDescent="0.25">
      <c r="A322" s="4">
        <v>320</v>
      </c>
      <c r="C322" s="2"/>
      <c r="D322" s="2"/>
      <c r="E322" s="2"/>
    </row>
    <row r="323" spans="1:5" x14ac:dyDescent="0.25">
      <c r="A323" s="4">
        <v>321</v>
      </c>
      <c r="B323" s="2" t="s">
        <v>0</v>
      </c>
      <c r="C323" s="2" t="s">
        <v>27</v>
      </c>
      <c r="D323" s="2"/>
      <c r="E323" s="2"/>
    </row>
    <row r="324" spans="1:5" x14ac:dyDescent="0.25">
      <c r="A324" s="4">
        <v>322</v>
      </c>
      <c r="B324" s="2" t="s">
        <v>2</v>
      </c>
      <c r="C324" s="3">
        <v>3483079</v>
      </c>
      <c r="D324" s="2"/>
      <c r="E324" s="2"/>
    </row>
    <row r="325" spans="1:5" x14ac:dyDescent="0.25">
      <c r="A325" s="4">
        <v>323</v>
      </c>
      <c r="B325" s="2" t="s">
        <v>4</v>
      </c>
      <c r="C325" s="3">
        <v>11462415</v>
      </c>
      <c r="D325" s="2"/>
      <c r="E325" s="2"/>
    </row>
    <row r="326" spans="1:5" x14ac:dyDescent="0.25">
      <c r="A326" s="4">
        <v>324</v>
      </c>
      <c r="B326" s="2" t="s">
        <v>6</v>
      </c>
      <c r="C326" s="3">
        <v>296265</v>
      </c>
      <c r="D326" s="2"/>
      <c r="E326" s="2"/>
    </row>
    <row r="327" spans="1:5" x14ac:dyDescent="0.25">
      <c r="A327" s="4">
        <v>325</v>
      </c>
      <c r="B327" s="2" t="s">
        <v>8</v>
      </c>
      <c r="C327" s="3">
        <v>3996901</v>
      </c>
      <c r="D327" s="2"/>
      <c r="E327" s="2"/>
    </row>
    <row r="328" spans="1:5" x14ac:dyDescent="0.25">
      <c r="A328" s="4">
        <v>326</v>
      </c>
      <c r="B328" s="2" t="s">
        <v>10</v>
      </c>
      <c r="C328" s="3">
        <v>5689892</v>
      </c>
      <c r="D328" s="2"/>
      <c r="E328" s="2"/>
    </row>
    <row r="329" spans="1:5" x14ac:dyDescent="0.25">
      <c r="A329" s="4">
        <v>327</v>
      </c>
      <c r="B329" s="2" t="s">
        <v>11</v>
      </c>
      <c r="C329" s="3">
        <v>10021754</v>
      </c>
      <c r="D329" s="2"/>
      <c r="E329" s="2"/>
    </row>
    <row r="330" spans="1:5" x14ac:dyDescent="0.25">
      <c r="A330" s="4">
        <v>328</v>
      </c>
      <c r="B330" s="2" t="s">
        <v>13</v>
      </c>
      <c r="C330" s="3">
        <v>16611788</v>
      </c>
      <c r="D330" s="2"/>
      <c r="E330" s="2"/>
    </row>
    <row r="331" spans="1:5" x14ac:dyDescent="0.25">
      <c r="A331" s="4">
        <v>329</v>
      </c>
      <c r="B331" s="2" t="s">
        <v>15</v>
      </c>
      <c r="C331" s="3">
        <v>14957655</v>
      </c>
      <c r="D331" s="2"/>
      <c r="E331" s="2"/>
    </row>
    <row r="332" spans="1:5" x14ac:dyDescent="0.25">
      <c r="A332" s="4">
        <v>330</v>
      </c>
      <c r="B332" s="2" t="s">
        <v>16</v>
      </c>
      <c r="C332" s="3">
        <v>988399</v>
      </c>
      <c r="D332" s="2"/>
      <c r="E332" s="2"/>
    </row>
    <row r="333" spans="1:5" x14ac:dyDescent="0.25">
      <c r="A333" s="4">
        <v>331</v>
      </c>
      <c r="B333" s="2" t="s">
        <v>18</v>
      </c>
      <c r="C333" s="3">
        <v>23504567</v>
      </c>
      <c r="D333" s="2"/>
      <c r="E333" s="2"/>
    </row>
    <row r="334" spans="1:5" x14ac:dyDescent="0.25">
      <c r="A334" s="4">
        <v>332</v>
      </c>
      <c r="B334" s="2" t="s">
        <v>19</v>
      </c>
      <c r="C334" s="3">
        <v>2975975</v>
      </c>
      <c r="D334" s="2"/>
      <c r="E334" s="2"/>
    </row>
    <row r="335" spans="1:5" x14ac:dyDescent="0.25">
      <c r="A335" s="4">
        <v>333</v>
      </c>
      <c r="B335" s="2" t="s">
        <v>20</v>
      </c>
      <c r="C335" s="3">
        <v>5269780</v>
      </c>
      <c r="D335" s="2"/>
      <c r="E335" s="2"/>
    </row>
    <row r="336" spans="1:5" x14ac:dyDescent="0.25">
      <c r="A336" s="4">
        <v>334</v>
      </c>
      <c r="B336" s="2" t="s">
        <v>22</v>
      </c>
      <c r="C336" s="3">
        <v>99258500</v>
      </c>
      <c r="D336" s="2"/>
      <c r="E336" s="2"/>
    </row>
    <row r="337" spans="1:5" x14ac:dyDescent="0.25">
      <c r="A337" s="4">
        <v>335</v>
      </c>
      <c r="C337" s="2"/>
      <c r="D337" s="2"/>
      <c r="E337" s="2"/>
    </row>
    <row r="338" spans="1:5" x14ac:dyDescent="0.25">
      <c r="A338" s="4">
        <v>336</v>
      </c>
      <c r="B338" s="2" t="s">
        <v>0</v>
      </c>
      <c r="C338" s="2" t="s">
        <v>28</v>
      </c>
      <c r="D338" s="2" t="s">
        <v>29</v>
      </c>
      <c r="E338" s="2" t="s">
        <v>30</v>
      </c>
    </row>
    <row r="339" spans="1:5" x14ac:dyDescent="0.25">
      <c r="A339" s="4">
        <v>337</v>
      </c>
      <c r="C339" s="2"/>
      <c r="D339" s="2"/>
      <c r="E339" s="2"/>
    </row>
    <row r="340" spans="1:5" x14ac:dyDescent="0.25">
      <c r="A340" s="4">
        <v>338</v>
      </c>
      <c r="B340" s="2" t="s">
        <v>2</v>
      </c>
      <c r="C340" s="2">
        <v>258</v>
      </c>
      <c r="D340" s="2">
        <v>136</v>
      </c>
      <c r="E340" s="2">
        <v>122</v>
      </c>
    </row>
    <row r="341" spans="1:5" x14ac:dyDescent="0.25">
      <c r="A341" s="4">
        <v>339</v>
      </c>
      <c r="B341" s="2" t="s">
        <v>4</v>
      </c>
      <c r="C341" s="2">
        <v>695</v>
      </c>
      <c r="D341" s="2">
        <v>182</v>
      </c>
      <c r="E341" s="2">
        <v>513</v>
      </c>
    </row>
    <row r="342" spans="1:5" x14ac:dyDescent="0.25">
      <c r="A342" s="4">
        <v>340</v>
      </c>
      <c r="B342" s="2" t="s">
        <v>6</v>
      </c>
      <c r="C342" s="2">
        <v>78</v>
      </c>
      <c r="D342" s="2">
        <v>33</v>
      </c>
      <c r="E342" s="2">
        <v>45</v>
      </c>
    </row>
    <row r="343" spans="1:5" x14ac:dyDescent="0.25">
      <c r="A343" s="4">
        <v>341</v>
      </c>
      <c r="B343" s="2" t="s">
        <v>8</v>
      </c>
      <c r="C343" s="2">
        <v>106</v>
      </c>
      <c r="D343" s="2">
        <v>46</v>
      </c>
      <c r="E343" s="2">
        <v>60</v>
      </c>
    </row>
    <row r="344" spans="1:5" x14ac:dyDescent="0.25">
      <c r="A344" s="4">
        <v>342</v>
      </c>
      <c r="B344" s="2" t="s">
        <v>10</v>
      </c>
      <c r="C344" s="2">
        <v>207</v>
      </c>
      <c r="D344" s="2">
        <v>84</v>
      </c>
      <c r="E344" s="2">
        <v>123</v>
      </c>
    </row>
    <row r="345" spans="1:5" x14ac:dyDescent="0.25">
      <c r="A345" s="4">
        <v>343</v>
      </c>
      <c r="B345" s="2" t="s">
        <v>11</v>
      </c>
      <c r="C345" s="2">
        <v>577</v>
      </c>
      <c r="D345" s="2">
        <v>194</v>
      </c>
      <c r="E345" s="2">
        <v>383</v>
      </c>
    </row>
    <row r="346" spans="1:5" x14ac:dyDescent="0.25">
      <c r="A346" s="4">
        <v>344</v>
      </c>
      <c r="B346" s="2" t="s">
        <v>13</v>
      </c>
      <c r="C346" s="2">
        <v>1141</v>
      </c>
      <c r="D346" s="2">
        <v>292</v>
      </c>
      <c r="E346" s="2">
        <v>849</v>
      </c>
    </row>
    <row r="347" spans="1:5" x14ac:dyDescent="0.25">
      <c r="A347" s="4">
        <v>345</v>
      </c>
      <c r="B347" s="2" t="s">
        <v>15</v>
      </c>
      <c r="C347" s="2">
        <v>574</v>
      </c>
      <c r="D347" s="2">
        <v>171</v>
      </c>
      <c r="E347" s="2">
        <v>403</v>
      </c>
    </row>
    <row r="348" spans="1:5" x14ac:dyDescent="0.25">
      <c r="A348" s="4">
        <v>346</v>
      </c>
      <c r="B348" s="2" t="s">
        <v>16</v>
      </c>
      <c r="C348" s="2">
        <v>80</v>
      </c>
      <c r="D348" s="2">
        <v>80</v>
      </c>
      <c r="E348" s="2" t="s">
        <v>31</v>
      </c>
    </row>
    <row r="349" spans="1:5" x14ac:dyDescent="0.25">
      <c r="A349" s="4">
        <v>347</v>
      </c>
      <c r="B349" s="2" t="s">
        <v>18</v>
      </c>
      <c r="C349" s="2">
        <v>93</v>
      </c>
      <c r="D349" s="2">
        <v>39</v>
      </c>
      <c r="E349" s="2">
        <v>54</v>
      </c>
    </row>
    <row r="350" spans="1:5" x14ac:dyDescent="0.25">
      <c r="A350" s="4">
        <v>348</v>
      </c>
      <c r="B350" s="2" t="s">
        <v>19</v>
      </c>
      <c r="C350" s="2">
        <v>270</v>
      </c>
      <c r="D350" s="2">
        <v>190</v>
      </c>
      <c r="E350" s="2">
        <v>80</v>
      </c>
    </row>
    <row r="351" spans="1:5" x14ac:dyDescent="0.25">
      <c r="A351" s="4">
        <v>349</v>
      </c>
      <c r="B351" s="2" t="s">
        <v>20</v>
      </c>
      <c r="C351" s="2">
        <v>818</v>
      </c>
      <c r="D351" s="2">
        <v>276</v>
      </c>
      <c r="E351" s="2">
        <v>542</v>
      </c>
    </row>
    <row r="352" spans="1:5" x14ac:dyDescent="0.25">
      <c r="A352" s="4">
        <v>350</v>
      </c>
      <c r="B352" s="2" t="s">
        <v>22</v>
      </c>
      <c r="C352" s="2">
        <v>3133</v>
      </c>
      <c r="D352" s="2">
        <v>899</v>
      </c>
      <c r="E352" s="2">
        <v>2234</v>
      </c>
    </row>
    <row r="353" spans="1:5" ht="15.6" x14ac:dyDescent="0.3">
      <c r="A353" s="4">
        <v>351</v>
      </c>
      <c r="B353" s="7" t="s">
        <v>100</v>
      </c>
    </row>
    <row r="354" spans="1:5" x14ac:dyDescent="0.25">
      <c r="A354" s="4">
        <v>352</v>
      </c>
      <c r="B354" s="2" t="s">
        <v>0</v>
      </c>
      <c r="C354" s="2" t="s">
        <v>1</v>
      </c>
      <c r="D354" s="2"/>
      <c r="E354" s="2"/>
    </row>
    <row r="355" spans="1:5" x14ac:dyDescent="0.25">
      <c r="A355" s="4">
        <v>353</v>
      </c>
      <c r="B355" s="2" t="s">
        <v>2</v>
      </c>
      <c r="C355" s="2" t="s">
        <v>71</v>
      </c>
      <c r="D355" s="2">
        <f>AVERAGE(MID(C355,1,FIND("-",C355)-2),RIGHT(C355,LEN(C355)-FIND("-",C355)-1))</f>
        <v>105.5</v>
      </c>
      <c r="E355" s="2"/>
    </row>
    <row r="356" spans="1:5" x14ac:dyDescent="0.25">
      <c r="A356" s="4">
        <v>354</v>
      </c>
      <c r="B356" s="2" t="s">
        <v>4</v>
      </c>
      <c r="C356" s="2" t="s">
        <v>89</v>
      </c>
      <c r="D356" s="2">
        <f t="shared" ref="D356:D367" si="10">AVERAGE(MID(C356,1,FIND("-",C356)-2),RIGHT(C356,LEN(C356)-FIND("-",C356)-1))</f>
        <v>215.5</v>
      </c>
      <c r="E356" s="2"/>
    </row>
    <row r="357" spans="1:5" x14ac:dyDescent="0.25">
      <c r="A357" s="4">
        <v>355</v>
      </c>
      <c r="B357" s="2" t="s">
        <v>6</v>
      </c>
      <c r="C357" s="2" t="s">
        <v>3</v>
      </c>
      <c r="D357" s="2">
        <f t="shared" si="10"/>
        <v>55.5</v>
      </c>
      <c r="E357" s="2"/>
    </row>
    <row r="358" spans="1:5" x14ac:dyDescent="0.25">
      <c r="A358" s="4">
        <v>356</v>
      </c>
      <c r="B358" s="2" t="s">
        <v>8</v>
      </c>
      <c r="C358" s="2" t="s">
        <v>12</v>
      </c>
      <c r="D358" s="2">
        <f t="shared" si="10"/>
        <v>85.5</v>
      </c>
      <c r="E358" s="2"/>
    </row>
    <row r="359" spans="1:5" x14ac:dyDescent="0.25">
      <c r="A359" s="4">
        <v>357</v>
      </c>
      <c r="B359" s="2" t="s">
        <v>10</v>
      </c>
      <c r="C359" s="2" t="s">
        <v>12</v>
      </c>
      <c r="D359" s="2">
        <f t="shared" si="10"/>
        <v>85.5</v>
      </c>
      <c r="E359" s="2"/>
    </row>
    <row r="360" spans="1:5" x14ac:dyDescent="0.25">
      <c r="A360" s="4">
        <v>358</v>
      </c>
      <c r="B360" s="2" t="s">
        <v>11</v>
      </c>
      <c r="C360" s="2" t="s">
        <v>72</v>
      </c>
      <c r="D360" s="2">
        <f t="shared" si="10"/>
        <v>165.5</v>
      </c>
      <c r="E360" s="2"/>
    </row>
    <row r="361" spans="1:5" x14ac:dyDescent="0.25">
      <c r="A361" s="4">
        <v>359</v>
      </c>
      <c r="B361" s="2" t="s">
        <v>13</v>
      </c>
      <c r="C361" s="2" t="s">
        <v>96</v>
      </c>
      <c r="D361" s="2">
        <f t="shared" si="10"/>
        <v>305.5</v>
      </c>
      <c r="E361" s="2"/>
    </row>
    <row r="362" spans="1:5" x14ac:dyDescent="0.25">
      <c r="A362" s="4">
        <v>360</v>
      </c>
      <c r="B362" s="2" t="s">
        <v>15</v>
      </c>
      <c r="C362" s="2" t="s">
        <v>97</v>
      </c>
      <c r="D362" s="2">
        <f t="shared" si="10"/>
        <v>175.5</v>
      </c>
      <c r="E362" s="2"/>
    </row>
    <row r="363" spans="1:5" x14ac:dyDescent="0.25">
      <c r="A363" s="4">
        <v>361</v>
      </c>
      <c r="B363" s="2" t="s">
        <v>16</v>
      </c>
      <c r="C363" s="2" t="s">
        <v>98</v>
      </c>
      <c r="D363" s="2">
        <f t="shared" si="10"/>
        <v>325.5</v>
      </c>
      <c r="E363" s="2"/>
    </row>
    <row r="364" spans="1:5" x14ac:dyDescent="0.25">
      <c r="A364" s="4">
        <v>362</v>
      </c>
      <c r="B364" s="2" t="s">
        <v>18</v>
      </c>
      <c r="C364" s="2" t="s">
        <v>5</v>
      </c>
      <c r="D364" s="2">
        <f t="shared" si="10"/>
        <v>75.5</v>
      </c>
      <c r="E364" s="2"/>
    </row>
    <row r="365" spans="1:5" x14ac:dyDescent="0.25">
      <c r="A365" s="4">
        <v>363</v>
      </c>
      <c r="B365" s="2" t="s">
        <v>19</v>
      </c>
      <c r="C365" s="2" t="s">
        <v>99</v>
      </c>
      <c r="D365" s="2">
        <f t="shared" si="10"/>
        <v>225.5</v>
      </c>
      <c r="E365" s="2"/>
    </row>
    <row r="366" spans="1:5" x14ac:dyDescent="0.25">
      <c r="A366" s="4">
        <v>364</v>
      </c>
      <c r="B366" s="2" t="s">
        <v>20</v>
      </c>
      <c r="C366" s="2" t="s">
        <v>80</v>
      </c>
      <c r="D366" s="2">
        <f t="shared" si="10"/>
        <v>265.5</v>
      </c>
      <c r="E366" s="2"/>
    </row>
    <row r="367" spans="1:5" x14ac:dyDescent="0.25">
      <c r="A367" s="4">
        <v>365</v>
      </c>
      <c r="B367" s="2" t="s">
        <v>22</v>
      </c>
      <c r="C367" s="2" t="s">
        <v>46</v>
      </c>
      <c r="D367" s="2">
        <f t="shared" si="10"/>
        <v>405.5</v>
      </c>
      <c r="E367" s="2"/>
    </row>
    <row r="368" spans="1:5" x14ac:dyDescent="0.25">
      <c r="A368" s="4">
        <v>366</v>
      </c>
      <c r="C368" s="2"/>
      <c r="D368" s="2"/>
      <c r="E368" s="2"/>
    </row>
    <row r="369" spans="1:5" x14ac:dyDescent="0.25">
      <c r="A369" s="4">
        <v>367</v>
      </c>
      <c r="B369" s="2" t="s">
        <v>24</v>
      </c>
      <c r="C369" s="2" t="s">
        <v>1</v>
      </c>
      <c r="D369" s="2"/>
      <c r="E369" s="2"/>
    </row>
    <row r="370" spans="1:5" x14ac:dyDescent="0.25">
      <c r="A370" s="4">
        <v>368</v>
      </c>
      <c r="B370" s="2" t="s">
        <v>25</v>
      </c>
      <c r="C370" s="2" t="s">
        <v>9</v>
      </c>
      <c r="D370" s="2">
        <f t="shared" ref="D370" si="11">AVERAGE(MID(C370,1,FIND("-",C370)-2),RIGHT(C370,LEN(C370)-FIND("-",C370)-1))</f>
        <v>25.5</v>
      </c>
      <c r="E370" s="2"/>
    </row>
    <row r="371" spans="1:5" x14ac:dyDescent="0.25">
      <c r="A371" s="4">
        <v>369</v>
      </c>
      <c r="B371" s="2" t="s">
        <v>26</v>
      </c>
      <c r="C371" s="2">
        <v>10</v>
      </c>
      <c r="D371" s="2">
        <v>10</v>
      </c>
      <c r="E371" s="2"/>
    </row>
    <row r="372" spans="1:5" x14ac:dyDescent="0.25">
      <c r="A372" s="4">
        <v>370</v>
      </c>
      <c r="C372" s="2"/>
      <c r="D372" s="2"/>
      <c r="E372" s="2"/>
    </row>
    <row r="373" spans="1:5" x14ac:dyDescent="0.25">
      <c r="A373" s="4">
        <v>371</v>
      </c>
      <c r="B373" s="2" t="s">
        <v>0</v>
      </c>
      <c r="C373" s="2" t="s">
        <v>27</v>
      </c>
      <c r="D373" s="2"/>
      <c r="E373" s="2"/>
    </row>
    <row r="374" spans="1:5" x14ac:dyDescent="0.25">
      <c r="A374" s="4">
        <v>372</v>
      </c>
      <c r="B374" s="2" t="s">
        <v>2</v>
      </c>
      <c r="C374" s="3">
        <v>738829</v>
      </c>
      <c r="D374" s="2"/>
      <c r="E374" s="2"/>
    </row>
    <row r="375" spans="1:5" x14ac:dyDescent="0.25">
      <c r="A375" s="4">
        <v>373</v>
      </c>
      <c r="B375" s="2" t="s">
        <v>4</v>
      </c>
      <c r="C375" s="3">
        <v>3370259</v>
      </c>
      <c r="D375" s="2"/>
      <c r="E375" s="2"/>
    </row>
    <row r="376" spans="1:5" x14ac:dyDescent="0.25">
      <c r="A376" s="4">
        <v>374</v>
      </c>
      <c r="B376" s="2" t="s">
        <v>6</v>
      </c>
      <c r="C376" s="3">
        <v>223881</v>
      </c>
      <c r="D376" s="2"/>
      <c r="E376" s="2"/>
    </row>
    <row r="377" spans="1:5" x14ac:dyDescent="0.25">
      <c r="A377" s="4">
        <v>375</v>
      </c>
      <c r="B377" s="2" t="s">
        <v>8</v>
      </c>
      <c r="C377" s="3">
        <v>1072656</v>
      </c>
      <c r="D377" s="2"/>
      <c r="E377" s="2"/>
    </row>
    <row r="378" spans="1:5" x14ac:dyDescent="0.25">
      <c r="A378" s="4">
        <v>376</v>
      </c>
      <c r="B378" s="2" t="s">
        <v>10</v>
      </c>
      <c r="C378" s="3">
        <v>1177952</v>
      </c>
      <c r="D378" s="2"/>
      <c r="E378" s="2"/>
    </row>
    <row r="379" spans="1:5" x14ac:dyDescent="0.25">
      <c r="A379" s="4">
        <v>377</v>
      </c>
      <c r="B379" s="2" t="s">
        <v>11</v>
      </c>
      <c r="C379" s="3">
        <v>1137214</v>
      </c>
      <c r="D379" s="2"/>
      <c r="E379" s="2"/>
    </row>
    <row r="380" spans="1:5" x14ac:dyDescent="0.25">
      <c r="A380" s="4">
        <v>378</v>
      </c>
      <c r="B380" s="2" t="s">
        <v>13</v>
      </c>
      <c r="C380" s="3">
        <v>3409753</v>
      </c>
      <c r="D380" s="2"/>
      <c r="E380" s="2"/>
    </row>
    <row r="381" spans="1:5" x14ac:dyDescent="0.25">
      <c r="A381" s="4">
        <v>379</v>
      </c>
      <c r="B381" s="2" t="s">
        <v>15</v>
      </c>
      <c r="C381" s="3">
        <v>5465346</v>
      </c>
      <c r="D381" s="2"/>
      <c r="E381" s="2"/>
    </row>
    <row r="382" spans="1:5" x14ac:dyDescent="0.25">
      <c r="A382" s="4">
        <v>380</v>
      </c>
      <c r="B382" s="2" t="s">
        <v>16</v>
      </c>
      <c r="C382" s="3">
        <v>449658</v>
      </c>
      <c r="D382" s="2"/>
      <c r="E382" s="2"/>
    </row>
    <row r="383" spans="1:5" x14ac:dyDescent="0.25">
      <c r="A383" s="4">
        <v>381</v>
      </c>
      <c r="B383" s="2" t="s">
        <v>18</v>
      </c>
      <c r="C383" s="3">
        <v>3787444</v>
      </c>
      <c r="D383" s="2"/>
      <c r="E383" s="2"/>
    </row>
    <row r="384" spans="1:5" x14ac:dyDescent="0.25">
      <c r="A384" s="4">
        <v>382</v>
      </c>
      <c r="B384" s="2" t="s">
        <v>19</v>
      </c>
      <c r="C384" s="3">
        <v>835417</v>
      </c>
      <c r="D384" s="2"/>
      <c r="E384" s="2"/>
    </row>
    <row r="385" spans="1:5" x14ac:dyDescent="0.25">
      <c r="A385" s="4">
        <v>383</v>
      </c>
      <c r="B385" s="2" t="s">
        <v>20</v>
      </c>
      <c r="C385" s="3">
        <v>1539533</v>
      </c>
      <c r="D385" s="2"/>
      <c r="E385" s="2"/>
    </row>
    <row r="386" spans="1:5" x14ac:dyDescent="0.25">
      <c r="A386" s="4">
        <v>384</v>
      </c>
      <c r="B386" s="2" t="s">
        <v>22</v>
      </c>
      <c r="C386" s="3">
        <v>23207900</v>
      </c>
      <c r="D386" s="2"/>
      <c r="E386" s="2"/>
    </row>
    <row r="387" spans="1:5" x14ac:dyDescent="0.25">
      <c r="A387" s="4">
        <v>385</v>
      </c>
      <c r="C387" s="2"/>
      <c r="D387" s="2"/>
      <c r="E387" s="2"/>
    </row>
    <row r="388" spans="1:5" x14ac:dyDescent="0.25">
      <c r="A388" s="4">
        <v>386</v>
      </c>
      <c r="B388" s="2" t="s">
        <v>0</v>
      </c>
      <c r="C388" s="2" t="s">
        <v>28</v>
      </c>
      <c r="D388" s="2" t="s">
        <v>29</v>
      </c>
      <c r="E388" s="2" t="s">
        <v>30</v>
      </c>
    </row>
    <row r="389" spans="1:5" x14ac:dyDescent="0.25">
      <c r="A389" s="4">
        <v>387</v>
      </c>
      <c r="C389" s="2"/>
      <c r="D389" s="2"/>
      <c r="E389" s="2"/>
    </row>
    <row r="390" spans="1:5" x14ac:dyDescent="0.25">
      <c r="A390" s="4">
        <v>388</v>
      </c>
      <c r="B390" s="2" t="s">
        <v>2</v>
      </c>
      <c r="C390" s="2">
        <v>70</v>
      </c>
      <c r="D390" s="2">
        <v>43</v>
      </c>
      <c r="E390" s="2">
        <v>27</v>
      </c>
    </row>
    <row r="391" spans="1:5" x14ac:dyDescent="0.25">
      <c r="A391" s="4">
        <v>389</v>
      </c>
      <c r="B391" s="2" t="s">
        <v>4</v>
      </c>
      <c r="C391" s="2">
        <v>190</v>
      </c>
      <c r="D391" s="2">
        <v>36</v>
      </c>
      <c r="E391" s="2">
        <v>154</v>
      </c>
    </row>
    <row r="392" spans="1:5" x14ac:dyDescent="0.25">
      <c r="A392" s="4">
        <v>390</v>
      </c>
      <c r="B392" s="2" t="s">
        <v>6</v>
      </c>
      <c r="C392" s="2">
        <v>43</v>
      </c>
      <c r="D392" s="2">
        <v>20</v>
      </c>
      <c r="E392" s="2">
        <v>23</v>
      </c>
    </row>
    <row r="393" spans="1:5" x14ac:dyDescent="0.25">
      <c r="A393" s="4">
        <v>391</v>
      </c>
      <c r="B393" s="2" t="s">
        <v>8</v>
      </c>
      <c r="C393" s="2">
        <v>40</v>
      </c>
      <c r="D393" s="2">
        <v>13</v>
      </c>
      <c r="E393" s="2">
        <v>27</v>
      </c>
    </row>
    <row r="394" spans="1:5" x14ac:dyDescent="0.25">
      <c r="A394" s="4">
        <v>392</v>
      </c>
      <c r="B394" s="2" t="s">
        <v>10</v>
      </c>
      <c r="C394" s="2">
        <v>61</v>
      </c>
      <c r="D394" s="2">
        <v>18</v>
      </c>
      <c r="E394" s="2">
        <v>43</v>
      </c>
    </row>
    <row r="395" spans="1:5" x14ac:dyDescent="0.25">
      <c r="A395" s="4">
        <v>393</v>
      </c>
      <c r="B395" s="2" t="s">
        <v>11</v>
      </c>
      <c r="C395" s="2">
        <v>86</v>
      </c>
      <c r="D395" s="2">
        <v>43</v>
      </c>
      <c r="E395" s="2">
        <v>43</v>
      </c>
    </row>
    <row r="396" spans="1:5" x14ac:dyDescent="0.25">
      <c r="A396" s="4">
        <v>394</v>
      </c>
      <c r="B396" s="2" t="s">
        <v>13</v>
      </c>
      <c r="C396" s="2">
        <v>304</v>
      </c>
      <c r="D396" s="2">
        <v>107</v>
      </c>
      <c r="E396" s="2">
        <v>197</v>
      </c>
    </row>
    <row r="397" spans="1:5" x14ac:dyDescent="0.25">
      <c r="A397" s="4">
        <v>395</v>
      </c>
      <c r="B397" s="2" t="s">
        <v>15</v>
      </c>
      <c r="C397" s="2">
        <v>170</v>
      </c>
      <c r="D397" s="2">
        <v>45</v>
      </c>
      <c r="E397" s="2">
        <v>125</v>
      </c>
    </row>
    <row r="398" spans="1:5" x14ac:dyDescent="0.25">
      <c r="A398" s="4">
        <v>396</v>
      </c>
      <c r="B398" s="2" t="s">
        <v>16</v>
      </c>
      <c r="C398" s="2">
        <v>36</v>
      </c>
      <c r="D398" s="2">
        <v>36</v>
      </c>
      <c r="E398" s="2" t="s">
        <v>31</v>
      </c>
    </row>
    <row r="399" spans="1:5" x14ac:dyDescent="0.25">
      <c r="A399" s="4">
        <v>397</v>
      </c>
      <c r="B399" s="2" t="s">
        <v>18</v>
      </c>
      <c r="C399" s="2">
        <v>52</v>
      </c>
      <c r="D399" s="2">
        <v>13</v>
      </c>
      <c r="E399" s="2">
        <v>39</v>
      </c>
    </row>
    <row r="400" spans="1:5" x14ac:dyDescent="0.25">
      <c r="A400" s="4">
        <v>398</v>
      </c>
      <c r="B400" s="2" t="s">
        <v>19</v>
      </c>
      <c r="C400" s="2">
        <v>90</v>
      </c>
      <c r="D400" s="2">
        <v>59</v>
      </c>
      <c r="E400" s="2">
        <v>31</v>
      </c>
    </row>
    <row r="401" spans="1:5" x14ac:dyDescent="0.25">
      <c r="A401" s="4">
        <v>399</v>
      </c>
      <c r="B401" s="2" t="s">
        <v>20</v>
      </c>
      <c r="C401" s="2">
        <v>180</v>
      </c>
      <c r="D401" s="2">
        <v>58</v>
      </c>
      <c r="E401" s="2">
        <v>122</v>
      </c>
    </row>
    <row r="402" spans="1:5" x14ac:dyDescent="0.25">
      <c r="A402" s="4">
        <v>400</v>
      </c>
      <c r="B402" s="2" t="s">
        <v>22</v>
      </c>
      <c r="C402" s="2">
        <v>780</v>
      </c>
      <c r="D402" s="2">
        <v>276</v>
      </c>
      <c r="E402" s="2">
        <v>504</v>
      </c>
    </row>
    <row r="403" spans="1:5" ht="15.6" x14ac:dyDescent="0.3">
      <c r="A403" s="4">
        <v>401</v>
      </c>
      <c r="B403" s="7" t="s">
        <v>109</v>
      </c>
    </row>
    <row r="404" spans="1:5" x14ac:dyDescent="0.25">
      <c r="A404" s="4">
        <v>402</v>
      </c>
      <c r="B404" s="2" t="s">
        <v>0</v>
      </c>
      <c r="C404" s="2" t="s">
        <v>1</v>
      </c>
      <c r="D404" s="2"/>
      <c r="E404" s="2"/>
    </row>
    <row r="405" spans="1:5" x14ac:dyDescent="0.25">
      <c r="A405" s="4">
        <v>403</v>
      </c>
      <c r="B405" s="2" t="s">
        <v>2</v>
      </c>
      <c r="C405" s="2" t="s">
        <v>101</v>
      </c>
      <c r="D405" s="2">
        <f>AVERAGE(MID(C405,1,FIND("-",C405)-2),RIGHT(C405,LEN(C405)-FIND("-",C405)-1))</f>
        <v>585.5</v>
      </c>
      <c r="E405" s="2"/>
    </row>
    <row r="406" spans="1:5" x14ac:dyDescent="0.25">
      <c r="A406" s="4">
        <v>404</v>
      </c>
      <c r="B406" s="2" t="s">
        <v>4</v>
      </c>
      <c r="C406" s="2" t="s">
        <v>102</v>
      </c>
      <c r="D406" s="2">
        <f t="shared" ref="D406:D417" si="12">AVERAGE(MID(C406,1,FIND("-",C406)-2),RIGHT(C406,LEN(C406)-FIND("-",C406)-1))</f>
        <v>765.5</v>
      </c>
      <c r="E406" s="2"/>
    </row>
    <row r="407" spans="1:5" x14ac:dyDescent="0.25">
      <c r="A407" s="4">
        <v>405</v>
      </c>
      <c r="B407" s="2" t="s">
        <v>6</v>
      </c>
      <c r="C407" s="2" t="s">
        <v>17</v>
      </c>
      <c r="D407" s="2">
        <f t="shared" si="12"/>
        <v>155.5</v>
      </c>
      <c r="E407" s="2"/>
    </row>
    <row r="408" spans="1:5" x14ac:dyDescent="0.25">
      <c r="A408" s="4">
        <v>406</v>
      </c>
      <c r="B408" s="2" t="s">
        <v>8</v>
      </c>
      <c r="C408" s="2" t="s">
        <v>58</v>
      </c>
      <c r="D408" s="2">
        <f t="shared" si="12"/>
        <v>315.5</v>
      </c>
      <c r="E408" s="2"/>
    </row>
    <row r="409" spans="1:5" x14ac:dyDescent="0.25">
      <c r="A409" s="4">
        <v>407</v>
      </c>
      <c r="B409" s="2" t="s">
        <v>10</v>
      </c>
      <c r="C409" s="2" t="s">
        <v>103</v>
      </c>
      <c r="D409" s="2">
        <f t="shared" si="12"/>
        <v>355.5</v>
      </c>
      <c r="E409" s="2"/>
    </row>
    <row r="410" spans="1:5" x14ac:dyDescent="0.25">
      <c r="A410" s="4">
        <v>408</v>
      </c>
      <c r="B410" s="2" t="s">
        <v>11</v>
      </c>
      <c r="C410" s="2" t="s">
        <v>104</v>
      </c>
      <c r="D410" s="2">
        <f t="shared" si="12"/>
        <v>1525.5</v>
      </c>
      <c r="E410" s="2"/>
    </row>
    <row r="411" spans="1:5" x14ac:dyDescent="0.25">
      <c r="A411" s="4">
        <v>409</v>
      </c>
      <c r="B411" s="2" t="s">
        <v>13</v>
      </c>
      <c r="C411" s="2" t="s">
        <v>105</v>
      </c>
      <c r="D411" s="2">
        <f t="shared" si="12"/>
        <v>1775.5</v>
      </c>
      <c r="E411" s="2"/>
    </row>
    <row r="412" spans="1:5" x14ac:dyDescent="0.25">
      <c r="A412" s="4">
        <v>410</v>
      </c>
      <c r="B412" s="2" t="s">
        <v>15</v>
      </c>
      <c r="C412" s="2" t="s">
        <v>79</v>
      </c>
      <c r="D412" s="2">
        <f t="shared" si="12"/>
        <v>595.5</v>
      </c>
      <c r="E412" s="2"/>
    </row>
    <row r="413" spans="1:5" x14ac:dyDescent="0.25">
      <c r="A413" s="4">
        <v>411</v>
      </c>
      <c r="B413" s="2" t="s">
        <v>16</v>
      </c>
      <c r="C413" s="2" t="s">
        <v>49</v>
      </c>
      <c r="D413" s="2">
        <f t="shared" si="12"/>
        <v>1055.5</v>
      </c>
      <c r="E413" s="2"/>
    </row>
    <row r="414" spans="1:5" x14ac:dyDescent="0.25">
      <c r="A414" s="4">
        <v>412</v>
      </c>
      <c r="B414" s="2" t="s">
        <v>18</v>
      </c>
      <c r="C414" s="2" t="s">
        <v>96</v>
      </c>
      <c r="D414" s="2">
        <f t="shared" si="12"/>
        <v>305.5</v>
      </c>
      <c r="E414" s="2"/>
    </row>
    <row r="415" spans="1:5" x14ac:dyDescent="0.25">
      <c r="A415" s="4">
        <v>413</v>
      </c>
      <c r="B415" s="2" t="s">
        <v>19</v>
      </c>
      <c r="C415" s="2" t="s">
        <v>106</v>
      </c>
      <c r="D415" s="2">
        <f t="shared" si="12"/>
        <v>945.5</v>
      </c>
      <c r="E415" s="2"/>
    </row>
    <row r="416" spans="1:5" x14ac:dyDescent="0.25">
      <c r="A416" s="4">
        <v>414</v>
      </c>
      <c r="B416" s="2" t="s">
        <v>20</v>
      </c>
      <c r="C416" s="2" t="s">
        <v>107</v>
      </c>
      <c r="D416" s="2">
        <f t="shared" si="12"/>
        <v>995.5</v>
      </c>
      <c r="E416" s="2"/>
    </row>
    <row r="417" spans="1:5" x14ac:dyDescent="0.25">
      <c r="A417" s="4">
        <v>415</v>
      </c>
      <c r="B417" s="2" t="s">
        <v>22</v>
      </c>
      <c r="C417" s="2" t="s">
        <v>108</v>
      </c>
      <c r="D417" s="2">
        <f t="shared" si="12"/>
        <v>2355.5</v>
      </c>
      <c r="E417" s="2"/>
    </row>
    <row r="418" spans="1:5" x14ac:dyDescent="0.25">
      <c r="A418" s="4">
        <v>416</v>
      </c>
      <c r="C418" s="2"/>
      <c r="D418" s="2"/>
      <c r="E418" s="2"/>
    </row>
    <row r="419" spans="1:5" x14ac:dyDescent="0.25">
      <c r="A419" s="4">
        <v>417</v>
      </c>
      <c r="B419" s="2" t="s">
        <v>24</v>
      </c>
      <c r="C419" s="2" t="s">
        <v>1</v>
      </c>
      <c r="D419" s="2"/>
      <c r="E419" s="2"/>
    </row>
    <row r="420" spans="1:5" x14ac:dyDescent="0.25">
      <c r="A420" s="4">
        <v>418</v>
      </c>
      <c r="B420" s="2" t="s">
        <v>25</v>
      </c>
      <c r="C420" s="2">
        <v>10</v>
      </c>
      <c r="D420" s="2">
        <v>10</v>
      </c>
      <c r="E420" s="2"/>
    </row>
    <row r="421" spans="1:5" x14ac:dyDescent="0.25">
      <c r="A421" s="4">
        <v>419</v>
      </c>
      <c r="B421" s="2" t="s">
        <v>26</v>
      </c>
      <c r="C421" s="2" t="s">
        <v>96</v>
      </c>
      <c r="D421" s="2">
        <f t="shared" ref="D421" si="13">AVERAGE(MID(C421,1,FIND("-",C421)-2),RIGHT(C421,LEN(C421)-FIND("-",C421)-1))</f>
        <v>305.5</v>
      </c>
      <c r="E421" s="2"/>
    </row>
    <row r="422" spans="1:5" x14ac:dyDescent="0.25">
      <c r="A422" s="4">
        <v>420</v>
      </c>
      <c r="C422" s="2"/>
      <c r="D422" s="2"/>
      <c r="E422" s="2"/>
    </row>
    <row r="423" spans="1:5" x14ac:dyDescent="0.25">
      <c r="A423" s="4">
        <v>421</v>
      </c>
      <c r="B423" s="2" t="s">
        <v>0</v>
      </c>
      <c r="C423" s="2" t="s">
        <v>27</v>
      </c>
      <c r="D423" s="2"/>
      <c r="E423" s="2"/>
    </row>
    <row r="424" spans="1:5" x14ac:dyDescent="0.25">
      <c r="A424" s="4">
        <v>422</v>
      </c>
      <c r="B424" s="2" t="s">
        <v>2</v>
      </c>
      <c r="C424" s="3">
        <v>4691374</v>
      </c>
      <c r="D424" s="2"/>
      <c r="E424" s="2"/>
    </row>
    <row r="425" spans="1:5" x14ac:dyDescent="0.25">
      <c r="A425" s="4">
        <v>423</v>
      </c>
      <c r="B425" s="2" t="s">
        <v>4</v>
      </c>
      <c r="C425" s="3">
        <v>15608563</v>
      </c>
      <c r="D425" s="2"/>
      <c r="E425" s="2"/>
    </row>
    <row r="426" spans="1:5" x14ac:dyDescent="0.25">
      <c r="A426" s="4">
        <v>424</v>
      </c>
      <c r="B426" s="2" t="s">
        <v>6</v>
      </c>
      <c r="C426" s="3">
        <v>870316</v>
      </c>
      <c r="D426" s="2"/>
      <c r="E426" s="2"/>
    </row>
    <row r="427" spans="1:5" x14ac:dyDescent="0.25">
      <c r="A427" s="4">
        <v>425</v>
      </c>
      <c r="B427" s="2" t="s">
        <v>8</v>
      </c>
      <c r="C427" s="3">
        <v>5165592</v>
      </c>
      <c r="D427" s="2"/>
      <c r="E427" s="2"/>
    </row>
    <row r="428" spans="1:5" x14ac:dyDescent="0.25">
      <c r="A428" s="4">
        <v>426</v>
      </c>
      <c r="B428" s="2" t="s">
        <v>10</v>
      </c>
      <c r="C428" s="3">
        <v>5828623</v>
      </c>
      <c r="D428" s="2"/>
      <c r="E428" s="2"/>
    </row>
    <row r="429" spans="1:5" x14ac:dyDescent="0.25">
      <c r="A429" s="4">
        <v>427</v>
      </c>
      <c r="B429" s="2" t="s">
        <v>11</v>
      </c>
      <c r="C429" s="3">
        <v>14921313</v>
      </c>
      <c r="D429" s="2"/>
      <c r="E429" s="2"/>
    </row>
    <row r="430" spans="1:5" x14ac:dyDescent="0.25">
      <c r="A430" s="4">
        <v>428</v>
      </c>
      <c r="B430" s="2" t="s">
        <v>13</v>
      </c>
      <c r="C430" s="3">
        <v>23132251</v>
      </c>
      <c r="D430" s="2"/>
      <c r="E430" s="2"/>
    </row>
    <row r="431" spans="1:5" x14ac:dyDescent="0.25">
      <c r="A431" s="4">
        <v>429</v>
      </c>
      <c r="B431" s="2" t="s">
        <v>15</v>
      </c>
      <c r="C431" s="3">
        <v>19712921</v>
      </c>
      <c r="D431" s="2"/>
      <c r="E431" s="2"/>
    </row>
    <row r="432" spans="1:5" x14ac:dyDescent="0.25">
      <c r="A432" s="4">
        <v>430</v>
      </c>
      <c r="B432" s="2" t="s">
        <v>16</v>
      </c>
      <c r="C432" s="3">
        <v>1428442</v>
      </c>
      <c r="D432" s="2"/>
      <c r="E432" s="2"/>
    </row>
    <row r="433" spans="1:5" x14ac:dyDescent="0.25">
      <c r="A433" s="4">
        <v>431</v>
      </c>
      <c r="B433" s="2" t="s">
        <v>18</v>
      </c>
      <c r="C433" s="3">
        <v>38951595</v>
      </c>
      <c r="D433" s="2"/>
      <c r="E433" s="2"/>
    </row>
    <row r="434" spans="1:5" x14ac:dyDescent="0.25">
      <c r="A434" s="4">
        <v>432</v>
      </c>
      <c r="B434" s="2" t="s">
        <v>19</v>
      </c>
      <c r="C434" s="3">
        <v>4454241</v>
      </c>
      <c r="D434" s="2"/>
      <c r="E434" s="2"/>
    </row>
    <row r="435" spans="1:5" x14ac:dyDescent="0.25">
      <c r="A435" s="4">
        <v>433</v>
      </c>
      <c r="B435" s="2" t="s">
        <v>20</v>
      </c>
      <c r="C435" s="3">
        <v>7434626</v>
      </c>
      <c r="D435" s="2"/>
      <c r="E435" s="2"/>
    </row>
    <row r="436" spans="1:5" x14ac:dyDescent="0.25">
      <c r="A436" s="4">
        <v>434</v>
      </c>
      <c r="B436" s="2" t="s">
        <v>22</v>
      </c>
      <c r="C436" s="3">
        <v>142199900</v>
      </c>
      <c r="D436" s="2"/>
      <c r="E436" s="2"/>
    </row>
    <row r="437" spans="1:5" x14ac:dyDescent="0.25">
      <c r="A437" s="4">
        <v>435</v>
      </c>
      <c r="C437" s="2"/>
      <c r="D437" s="2"/>
      <c r="E437" s="2"/>
    </row>
    <row r="438" spans="1:5" x14ac:dyDescent="0.25">
      <c r="A438" s="4">
        <v>436</v>
      </c>
      <c r="B438" s="2" t="s">
        <v>0</v>
      </c>
      <c r="C438" s="2" t="s">
        <v>28</v>
      </c>
      <c r="D438" s="2" t="s">
        <v>29</v>
      </c>
      <c r="E438" s="2" t="s">
        <v>30</v>
      </c>
    </row>
    <row r="439" spans="1:5" x14ac:dyDescent="0.25">
      <c r="A439" s="4">
        <v>437</v>
      </c>
      <c r="C439" s="2"/>
      <c r="D439" s="2"/>
      <c r="E439" s="2"/>
    </row>
    <row r="440" spans="1:5" x14ac:dyDescent="0.25">
      <c r="A440" s="4">
        <v>438</v>
      </c>
      <c r="B440" s="2" t="s">
        <v>2</v>
      </c>
      <c r="C440" s="2">
        <v>343</v>
      </c>
      <c r="D440" s="2">
        <v>171</v>
      </c>
      <c r="E440" s="2">
        <v>172</v>
      </c>
    </row>
    <row r="441" spans="1:5" x14ac:dyDescent="0.25">
      <c r="A441" s="4">
        <v>439</v>
      </c>
      <c r="B441" s="2" t="s">
        <v>4</v>
      </c>
      <c r="C441" s="2">
        <v>908</v>
      </c>
      <c r="D441" s="2">
        <v>246</v>
      </c>
      <c r="E441" s="2">
        <v>662</v>
      </c>
    </row>
    <row r="442" spans="1:5" x14ac:dyDescent="0.25">
      <c r="A442" s="4">
        <v>440</v>
      </c>
      <c r="B442" s="2" t="s">
        <v>6</v>
      </c>
      <c r="C442" s="2">
        <v>143</v>
      </c>
      <c r="D442" s="2">
        <v>52</v>
      </c>
      <c r="E442" s="2">
        <v>91</v>
      </c>
    </row>
    <row r="443" spans="1:5" x14ac:dyDescent="0.25">
      <c r="A443" s="4">
        <v>441</v>
      </c>
      <c r="B443" s="2" t="s">
        <v>8</v>
      </c>
      <c r="C443" s="2">
        <v>171</v>
      </c>
      <c r="D443" s="2">
        <v>78</v>
      </c>
      <c r="E443" s="2">
        <v>93</v>
      </c>
    </row>
    <row r="444" spans="1:5" x14ac:dyDescent="0.25">
      <c r="A444" s="4">
        <v>442</v>
      </c>
      <c r="B444" s="2" t="s">
        <v>10</v>
      </c>
      <c r="C444" s="2">
        <v>295</v>
      </c>
      <c r="D444" s="2">
        <v>104</v>
      </c>
      <c r="E444" s="2">
        <v>191</v>
      </c>
    </row>
    <row r="445" spans="1:5" x14ac:dyDescent="0.25">
      <c r="A445" s="4">
        <v>443</v>
      </c>
      <c r="B445" s="2" t="s">
        <v>11</v>
      </c>
      <c r="C445" s="2">
        <v>671</v>
      </c>
      <c r="D445" s="2">
        <v>230</v>
      </c>
      <c r="E445" s="2">
        <v>441</v>
      </c>
    </row>
    <row r="446" spans="1:5" x14ac:dyDescent="0.25">
      <c r="A446" s="4">
        <v>444</v>
      </c>
      <c r="B446" s="2" t="s">
        <v>13</v>
      </c>
      <c r="C446" s="2">
        <v>1194</v>
      </c>
      <c r="D446" s="2">
        <v>329</v>
      </c>
      <c r="E446" s="2">
        <v>865</v>
      </c>
    </row>
    <row r="447" spans="1:5" x14ac:dyDescent="0.25">
      <c r="A447" s="4">
        <v>445</v>
      </c>
      <c r="B447" s="2" t="s">
        <v>15</v>
      </c>
      <c r="C447" s="2">
        <v>919</v>
      </c>
      <c r="D447" s="2">
        <v>247</v>
      </c>
      <c r="E447" s="2">
        <v>672</v>
      </c>
    </row>
    <row r="448" spans="1:5" x14ac:dyDescent="0.25">
      <c r="A448" s="4">
        <v>446</v>
      </c>
      <c r="B448" s="2" t="s">
        <v>16</v>
      </c>
      <c r="C448" s="2">
        <v>117</v>
      </c>
      <c r="D448" s="2">
        <v>116</v>
      </c>
      <c r="E448" s="2" t="s">
        <v>31</v>
      </c>
    </row>
    <row r="449" spans="1:5" x14ac:dyDescent="0.25">
      <c r="A449" s="4">
        <v>447</v>
      </c>
      <c r="B449" s="2" t="s">
        <v>18</v>
      </c>
      <c r="C449" s="2">
        <v>144</v>
      </c>
      <c r="D449" s="2">
        <v>76</v>
      </c>
      <c r="E449" s="2">
        <v>68</v>
      </c>
    </row>
    <row r="450" spans="1:5" x14ac:dyDescent="0.25">
      <c r="A450" s="4">
        <v>448</v>
      </c>
      <c r="B450" s="2" t="s">
        <v>19</v>
      </c>
      <c r="C450" s="2">
        <v>384</v>
      </c>
      <c r="D450" s="2">
        <v>251</v>
      </c>
      <c r="E450" s="2">
        <v>133</v>
      </c>
    </row>
    <row r="451" spans="1:5" x14ac:dyDescent="0.25">
      <c r="A451" s="4">
        <v>449</v>
      </c>
      <c r="B451" s="2" t="s">
        <v>20</v>
      </c>
      <c r="C451" s="2">
        <v>1116</v>
      </c>
      <c r="D451" s="2">
        <v>348</v>
      </c>
      <c r="E451" s="2">
        <v>768</v>
      </c>
    </row>
    <row r="452" spans="1:5" x14ac:dyDescent="0.25">
      <c r="A452" s="4">
        <v>450</v>
      </c>
      <c r="B452" s="2" t="s">
        <v>22</v>
      </c>
      <c r="C452" s="2">
        <v>3992</v>
      </c>
      <c r="D452" s="2">
        <v>1136</v>
      </c>
      <c r="E452" s="2">
        <v>2856</v>
      </c>
    </row>
    <row r="453" spans="1:5" ht="15.6" x14ac:dyDescent="0.3">
      <c r="A453" s="4">
        <v>451</v>
      </c>
      <c r="B453" s="7" t="s">
        <v>122</v>
      </c>
    </row>
    <row r="454" spans="1:5" x14ac:dyDescent="0.25">
      <c r="A454" s="4">
        <v>452</v>
      </c>
      <c r="B454" s="2" t="s">
        <v>0</v>
      </c>
      <c r="C454" s="2" t="s">
        <v>1</v>
      </c>
      <c r="D454" s="2"/>
      <c r="E454" s="2"/>
    </row>
    <row r="455" spans="1:5" x14ac:dyDescent="0.25">
      <c r="A455" s="4">
        <v>453</v>
      </c>
      <c r="B455" s="2" t="s">
        <v>2</v>
      </c>
      <c r="C455" s="2" t="s">
        <v>110</v>
      </c>
      <c r="D455" s="2">
        <f>AVERAGE(MID(C455,1,FIND("-",C455)-2),RIGHT(C455,LEN(C455)-FIND("-",C455)-1))</f>
        <v>1285.5</v>
      </c>
      <c r="E455" s="2"/>
    </row>
    <row r="456" spans="1:5" x14ac:dyDescent="0.25">
      <c r="A456" s="4">
        <v>454</v>
      </c>
      <c r="B456" s="2" t="s">
        <v>4</v>
      </c>
      <c r="C456" s="2" t="s">
        <v>111</v>
      </c>
      <c r="D456" s="2">
        <f t="shared" ref="D456:D467" si="14">AVERAGE(MID(C456,1,FIND("-",C456)-2),RIGHT(C456,LEN(C456)-FIND("-",C456)-1))</f>
        <v>1965.5</v>
      </c>
      <c r="E456" s="2"/>
    </row>
    <row r="457" spans="1:5" x14ac:dyDescent="0.25">
      <c r="A457" s="4">
        <v>455</v>
      </c>
      <c r="B457" s="2" t="s">
        <v>6</v>
      </c>
      <c r="C457" s="2" t="s">
        <v>112</v>
      </c>
      <c r="D457" s="2">
        <f t="shared" si="14"/>
        <v>1015.5</v>
      </c>
      <c r="E457" s="2"/>
    </row>
    <row r="458" spans="1:5" x14ac:dyDescent="0.25">
      <c r="A458" s="4">
        <v>456</v>
      </c>
      <c r="B458" s="2" t="s">
        <v>8</v>
      </c>
      <c r="C458" s="2" t="s">
        <v>113</v>
      </c>
      <c r="D458" s="2">
        <f t="shared" si="14"/>
        <v>675.5</v>
      </c>
      <c r="E458" s="2"/>
    </row>
    <row r="459" spans="1:5" x14ac:dyDescent="0.25">
      <c r="A459" s="4">
        <v>457</v>
      </c>
      <c r="B459" s="2" t="s">
        <v>10</v>
      </c>
      <c r="C459" s="2" t="s">
        <v>93</v>
      </c>
      <c r="D459" s="2">
        <f t="shared" si="14"/>
        <v>665.5</v>
      </c>
      <c r="E459" s="2"/>
    </row>
    <row r="460" spans="1:5" x14ac:dyDescent="0.25">
      <c r="A460" s="4">
        <v>458</v>
      </c>
      <c r="B460" s="2" t="s">
        <v>11</v>
      </c>
      <c r="C460" s="2" t="s">
        <v>114</v>
      </c>
      <c r="D460" s="2">
        <f t="shared" si="14"/>
        <v>2305.5</v>
      </c>
      <c r="E460" s="2"/>
    </row>
    <row r="461" spans="1:5" x14ac:dyDescent="0.25">
      <c r="A461" s="4">
        <v>459</v>
      </c>
      <c r="B461" s="2" t="s">
        <v>13</v>
      </c>
      <c r="C461" s="2" t="s">
        <v>115</v>
      </c>
      <c r="D461" s="2">
        <f t="shared" si="14"/>
        <v>3235.5</v>
      </c>
      <c r="E461" s="2"/>
    </row>
    <row r="462" spans="1:5" x14ac:dyDescent="0.25">
      <c r="A462" s="4">
        <v>460</v>
      </c>
      <c r="B462" s="2" t="s">
        <v>15</v>
      </c>
      <c r="C462" s="2" t="s">
        <v>116</v>
      </c>
      <c r="D462" s="2">
        <f t="shared" si="14"/>
        <v>1465.5</v>
      </c>
      <c r="E462" s="2"/>
    </row>
    <row r="463" spans="1:5" x14ac:dyDescent="0.25">
      <c r="A463" s="4">
        <v>461</v>
      </c>
      <c r="B463" s="2" t="s">
        <v>16</v>
      </c>
      <c r="C463" s="2" t="s">
        <v>117</v>
      </c>
      <c r="D463" s="2">
        <f t="shared" si="14"/>
        <v>3465.5</v>
      </c>
      <c r="E463" s="2"/>
    </row>
    <row r="464" spans="1:5" x14ac:dyDescent="0.25">
      <c r="A464" s="4">
        <v>462</v>
      </c>
      <c r="B464" s="2" t="s">
        <v>18</v>
      </c>
      <c r="C464" s="2" t="s">
        <v>88</v>
      </c>
      <c r="D464" s="2">
        <f t="shared" si="14"/>
        <v>525.5</v>
      </c>
      <c r="E464" s="2"/>
    </row>
    <row r="465" spans="1:5" x14ac:dyDescent="0.25">
      <c r="A465" s="4">
        <v>463</v>
      </c>
      <c r="B465" s="2" t="s">
        <v>19</v>
      </c>
      <c r="C465" s="2" t="s">
        <v>118</v>
      </c>
      <c r="D465" s="2">
        <f t="shared" si="14"/>
        <v>2275.5</v>
      </c>
      <c r="E465" s="2"/>
    </row>
    <row r="466" spans="1:5" x14ac:dyDescent="0.25">
      <c r="A466" s="4">
        <v>464</v>
      </c>
      <c r="B466" s="2" t="s">
        <v>20</v>
      </c>
      <c r="C466" s="2" t="s">
        <v>119</v>
      </c>
      <c r="D466" s="2">
        <f t="shared" si="14"/>
        <v>2955.5</v>
      </c>
      <c r="E466" s="2"/>
    </row>
    <row r="467" spans="1:5" x14ac:dyDescent="0.25">
      <c r="A467" s="4">
        <v>465</v>
      </c>
      <c r="B467" s="2" t="s">
        <v>22</v>
      </c>
      <c r="C467" s="2" t="s">
        <v>120</v>
      </c>
      <c r="D467" s="2">
        <f t="shared" si="14"/>
        <v>4845.5</v>
      </c>
      <c r="E467" s="2"/>
    </row>
    <row r="468" spans="1:5" x14ac:dyDescent="0.25">
      <c r="A468" s="4">
        <v>466</v>
      </c>
      <c r="C468" s="2"/>
      <c r="D468" s="2"/>
      <c r="E468" s="2"/>
    </row>
    <row r="469" spans="1:5" x14ac:dyDescent="0.25">
      <c r="A469" s="4">
        <v>467</v>
      </c>
      <c r="B469" s="2" t="s">
        <v>24</v>
      </c>
      <c r="C469" s="2" t="s">
        <v>1</v>
      </c>
      <c r="D469" s="2"/>
      <c r="E469" s="2"/>
    </row>
    <row r="470" spans="1:5" x14ac:dyDescent="0.25">
      <c r="A470" s="4">
        <v>468</v>
      </c>
      <c r="B470" s="2" t="s">
        <v>25</v>
      </c>
      <c r="C470" s="2" t="s">
        <v>12</v>
      </c>
      <c r="D470" s="2">
        <f t="shared" ref="D470:D471" si="15">AVERAGE(MID(C470,1,FIND("-",C470)-2),RIGHT(C470,LEN(C470)-FIND("-",C470)-1))</f>
        <v>85.5</v>
      </c>
      <c r="E470" s="2"/>
    </row>
    <row r="471" spans="1:5" x14ac:dyDescent="0.25">
      <c r="A471" s="4">
        <v>469</v>
      </c>
      <c r="B471" s="2" t="s">
        <v>26</v>
      </c>
      <c r="C471" s="2" t="s">
        <v>121</v>
      </c>
      <c r="D471" s="2">
        <f t="shared" si="15"/>
        <v>1445.5</v>
      </c>
      <c r="E471" s="2"/>
    </row>
    <row r="472" spans="1:5" x14ac:dyDescent="0.25">
      <c r="A472" s="4">
        <v>470</v>
      </c>
      <c r="C472" s="2"/>
      <c r="D472" s="2"/>
      <c r="E472" s="2"/>
    </row>
    <row r="473" spans="1:5" x14ac:dyDescent="0.25">
      <c r="A473" s="4">
        <v>471</v>
      </c>
      <c r="B473" s="2" t="s">
        <v>0</v>
      </c>
      <c r="C473" s="2" t="s">
        <v>27</v>
      </c>
      <c r="D473" s="2"/>
      <c r="E473" s="2"/>
    </row>
    <row r="474" spans="1:5" x14ac:dyDescent="0.25">
      <c r="A474" s="4">
        <v>472</v>
      </c>
      <c r="B474" s="2" t="s">
        <v>2</v>
      </c>
      <c r="C474" s="3">
        <v>7446379</v>
      </c>
      <c r="D474" s="2"/>
      <c r="E474" s="2"/>
    </row>
    <row r="475" spans="1:5" x14ac:dyDescent="0.25">
      <c r="A475" s="4">
        <v>473</v>
      </c>
      <c r="B475" s="2" t="s">
        <v>4</v>
      </c>
      <c r="C475" s="3">
        <v>43199277</v>
      </c>
      <c r="D475" s="2"/>
      <c r="E475" s="2"/>
    </row>
    <row r="476" spans="1:5" x14ac:dyDescent="0.25">
      <c r="A476" s="4">
        <v>474</v>
      </c>
      <c r="B476" s="2" t="s">
        <v>6</v>
      </c>
      <c r="C476" s="3">
        <v>5617088</v>
      </c>
      <c r="D476" s="2"/>
      <c r="E476" s="2"/>
    </row>
    <row r="477" spans="1:5" x14ac:dyDescent="0.25">
      <c r="A477" s="4">
        <v>475</v>
      </c>
      <c r="B477" s="2" t="s">
        <v>8</v>
      </c>
      <c r="C477" s="3">
        <v>11779057</v>
      </c>
      <c r="D477" s="2"/>
      <c r="E477" s="2"/>
    </row>
    <row r="478" spans="1:5" x14ac:dyDescent="0.25">
      <c r="A478" s="4">
        <v>476</v>
      </c>
      <c r="B478" s="2" t="s">
        <v>10</v>
      </c>
      <c r="C478" s="3">
        <v>12333701</v>
      </c>
      <c r="D478" s="2"/>
      <c r="E478" s="2"/>
    </row>
    <row r="479" spans="1:5" x14ac:dyDescent="0.25">
      <c r="A479" s="4">
        <v>477</v>
      </c>
      <c r="B479" s="2" t="s">
        <v>11</v>
      </c>
      <c r="C479" s="3">
        <v>20064521</v>
      </c>
      <c r="D479" s="2"/>
      <c r="E479" s="2"/>
    </row>
    <row r="480" spans="1:5" x14ac:dyDescent="0.25">
      <c r="A480" s="4">
        <v>478</v>
      </c>
      <c r="B480" s="2" t="s">
        <v>13</v>
      </c>
      <c r="C480" s="3">
        <v>28239884</v>
      </c>
      <c r="D480" s="2"/>
      <c r="E480" s="2"/>
    </row>
    <row r="481" spans="1:5" x14ac:dyDescent="0.25">
      <c r="A481" s="4">
        <v>479</v>
      </c>
      <c r="B481" s="2" t="s">
        <v>15</v>
      </c>
      <c r="C481" s="3">
        <v>61325304</v>
      </c>
      <c r="D481" s="2"/>
      <c r="E481" s="2"/>
    </row>
    <row r="482" spans="1:5" x14ac:dyDescent="0.25">
      <c r="A482" s="4">
        <v>480</v>
      </c>
      <c r="B482" s="2" t="s">
        <v>16</v>
      </c>
      <c r="C482" s="3">
        <v>4557452</v>
      </c>
      <c r="D482" s="2"/>
      <c r="E482" s="2"/>
    </row>
    <row r="483" spans="1:5" x14ac:dyDescent="0.25">
      <c r="A483" s="4">
        <v>481</v>
      </c>
      <c r="B483" s="2" t="s">
        <v>18</v>
      </c>
      <c r="C483" s="3">
        <v>43216675</v>
      </c>
      <c r="D483" s="2"/>
      <c r="E483" s="2"/>
    </row>
    <row r="484" spans="1:5" x14ac:dyDescent="0.25">
      <c r="A484" s="4">
        <v>482</v>
      </c>
      <c r="B484" s="2" t="s">
        <v>19</v>
      </c>
      <c r="C484" s="3">
        <v>9728910</v>
      </c>
      <c r="D484" s="2"/>
      <c r="E484" s="2"/>
    </row>
    <row r="485" spans="1:5" x14ac:dyDescent="0.25">
      <c r="A485" s="4">
        <v>483</v>
      </c>
      <c r="B485" s="2" t="s">
        <v>20</v>
      </c>
      <c r="C485" s="3">
        <v>21945542</v>
      </c>
      <c r="D485" s="2"/>
      <c r="E485" s="2"/>
    </row>
    <row r="486" spans="1:5" x14ac:dyDescent="0.25">
      <c r="A486" s="4">
        <v>484</v>
      </c>
      <c r="B486" s="2" t="s">
        <v>22</v>
      </c>
      <c r="C486" s="3">
        <v>269453800</v>
      </c>
      <c r="D486" s="2"/>
      <c r="E486" s="2"/>
    </row>
    <row r="487" spans="1:5" x14ac:dyDescent="0.25">
      <c r="A487" s="4">
        <v>485</v>
      </c>
      <c r="C487" s="2"/>
      <c r="D487" s="2"/>
      <c r="E487" s="2"/>
    </row>
    <row r="488" spans="1:5" x14ac:dyDescent="0.25">
      <c r="A488" s="4">
        <v>486</v>
      </c>
      <c r="B488" s="2" t="s">
        <v>0</v>
      </c>
      <c r="C488" s="2" t="s">
        <v>28</v>
      </c>
      <c r="D488" s="2" t="s">
        <v>29</v>
      </c>
      <c r="E488" s="2" t="s">
        <v>30</v>
      </c>
    </row>
    <row r="489" spans="1:5" x14ac:dyDescent="0.25">
      <c r="A489" s="4">
        <v>487</v>
      </c>
      <c r="C489" s="2"/>
      <c r="D489" s="2"/>
      <c r="E489" s="2"/>
    </row>
    <row r="490" spans="1:5" x14ac:dyDescent="0.25">
      <c r="A490" s="4">
        <v>488</v>
      </c>
      <c r="B490" s="2" t="s">
        <v>2</v>
      </c>
      <c r="C490" s="2">
        <v>526</v>
      </c>
      <c r="D490" s="2">
        <v>285</v>
      </c>
      <c r="E490" s="2">
        <v>241</v>
      </c>
    </row>
    <row r="491" spans="1:5" x14ac:dyDescent="0.25">
      <c r="A491" s="4">
        <v>489</v>
      </c>
      <c r="B491" s="2" t="s">
        <v>4</v>
      </c>
      <c r="C491" s="2">
        <v>1366</v>
      </c>
      <c r="D491" s="2">
        <v>459</v>
      </c>
      <c r="E491" s="2">
        <v>907</v>
      </c>
    </row>
    <row r="492" spans="1:5" x14ac:dyDescent="0.25">
      <c r="A492" s="4">
        <v>490</v>
      </c>
      <c r="B492" s="2" t="s">
        <v>6</v>
      </c>
      <c r="C492" s="2">
        <v>408</v>
      </c>
      <c r="D492" s="2">
        <v>140</v>
      </c>
      <c r="E492" s="2">
        <v>268</v>
      </c>
    </row>
    <row r="493" spans="1:5" x14ac:dyDescent="0.25">
      <c r="A493" s="4">
        <v>491</v>
      </c>
      <c r="B493" s="2" t="s">
        <v>8</v>
      </c>
      <c r="C493" s="2">
        <v>231</v>
      </c>
      <c r="D493" s="2">
        <v>107</v>
      </c>
      <c r="E493" s="2">
        <v>124</v>
      </c>
    </row>
    <row r="494" spans="1:5" x14ac:dyDescent="0.25">
      <c r="A494" s="4">
        <v>492</v>
      </c>
      <c r="B494" s="2" t="s">
        <v>10</v>
      </c>
      <c r="C494" s="2">
        <v>455</v>
      </c>
      <c r="D494" s="2">
        <v>203</v>
      </c>
      <c r="E494" s="2">
        <v>252</v>
      </c>
    </row>
    <row r="495" spans="1:5" x14ac:dyDescent="0.25">
      <c r="A495" s="4">
        <v>493</v>
      </c>
      <c r="B495" s="2" t="s">
        <v>11</v>
      </c>
      <c r="C495" s="2">
        <v>1042</v>
      </c>
      <c r="D495" s="2">
        <v>359</v>
      </c>
      <c r="E495" s="2">
        <v>683</v>
      </c>
    </row>
    <row r="496" spans="1:5" x14ac:dyDescent="0.25">
      <c r="A496" s="4">
        <v>494</v>
      </c>
      <c r="B496" s="2" t="s">
        <v>13</v>
      </c>
      <c r="C496" s="2">
        <v>1927</v>
      </c>
      <c r="D496" s="2">
        <v>546</v>
      </c>
      <c r="E496" s="2">
        <v>1381</v>
      </c>
    </row>
    <row r="497" spans="1:5" x14ac:dyDescent="0.25">
      <c r="A497" s="4">
        <v>495</v>
      </c>
      <c r="B497" s="2" t="s">
        <v>15</v>
      </c>
      <c r="C497" s="2">
        <v>1206</v>
      </c>
      <c r="D497" s="2">
        <v>436</v>
      </c>
      <c r="E497" s="2">
        <v>770</v>
      </c>
    </row>
    <row r="498" spans="1:5" x14ac:dyDescent="0.25">
      <c r="A498" s="4">
        <v>496</v>
      </c>
      <c r="B498" s="2" t="s">
        <v>16</v>
      </c>
      <c r="C498" s="2">
        <v>185</v>
      </c>
      <c r="D498" s="2">
        <v>182</v>
      </c>
      <c r="E498" s="2" t="s">
        <v>31</v>
      </c>
    </row>
    <row r="499" spans="1:5" x14ac:dyDescent="0.25">
      <c r="A499" s="4">
        <v>497</v>
      </c>
      <c r="B499" s="2" t="s">
        <v>18</v>
      </c>
      <c r="C499" s="2">
        <v>319</v>
      </c>
      <c r="D499" s="2">
        <v>157</v>
      </c>
      <c r="E499" s="2">
        <v>162</v>
      </c>
    </row>
    <row r="500" spans="1:5" x14ac:dyDescent="0.25">
      <c r="A500" s="4">
        <v>498</v>
      </c>
      <c r="B500" s="2" t="s">
        <v>19</v>
      </c>
      <c r="C500" s="2">
        <v>690</v>
      </c>
      <c r="D500" s="2">
        <v>429</v>
      </c>
      <c r="E500" s="2">
        <v>261</v>
      </c>
    </row>
    <row r="501" spans="1:5" x14ac:dyDescent="0.25">
      <c r="A501" s="4">
        <v>499</v>
      </c>
      <c r="B501" s="2" t="s">
        <v>20</v>
      </c>
      <c r="C501" s="2">
        <v>1554</v>
      </c>
      <c r="D501" s="2">
        <v>488</v>
      </c>
      <c r="E501" s="2">
        <v>1066</v>
      </c>
    </row>
    <row r="502" spans="1:5" x14ac:dyDescent="0.25">
      <c r="A502" s="4">
        <v>500</v>
      </c>
      <c r="B502" s="2" t="s">
        <v>22</v>
      </c>
      <c r="C502" s="2">
        <v>5326</v>
      </c>
      <c r="D502" s="2">
        <v>1577</v>
      </c>
      <c r="E502" s="2">
        <v>3749</v>
      </c>
    </row>
    <row r="503" spans="1:5" ht="15.6" x14ac:dyDescent="0.3">
      <c r="A503" s="4">
        <v>501</v>
      </c>
      <c r="B503" s="7" t="s">
        <v>124</v>
      </c>
    </row>
    <row r="504" spans="1:5" x14ac:dyDescent="0.25">
      <c r="A504" s="4">
        <v>502</v>
      </c>
      <c r="B504" s="2" t="s">
        <v>0</v>
      </c>
      <c r="C504" s="2" t="s">
        <v>1</v>
      </c>
      <c r="D504" s="2"/>
      <c r="E504" s="2"/>
    </row>
    <row r="505" spans="1:5" x14ac:dyDescent="0.25">
      <c r="A505" s="4">
        <v>503</v>
      </c>
      <c r="B505" s="2" t="s">
        <v>2</v>
      </c>
      <c r="C505" s="2" t="s">
        <v>7</v>
      </c>
      <c r="D505" s="2">
        <f>AVERAGE(MID(C505,1,FIND("-",C505)-2),RIGHT(C505,LEN(C505)-FIND("-",C505)-1))</f>
        <v>35.5</v>
      </c>
      <c r="E505" s="2"/>
    </row>
    <row r="506" spans="1:5" x14ac:dyDescent="0.25">
      <c r="A506" s="4">
        <v>504</v>
      </c>
      <c r="B506" s="2" t="s">
        <v>4</v>
      </c>
      <c r="C506" s="2" t="s">
        <v>123</v>
      </c>
      <c r="D506" s="2">
        <f t="shared" ref="D506:D517" si="16">AVERAGE(MID(C506,1,FIND("-",C506)-2),RIGHT(C506,LEN(C506)-FIND("-",C506)-1))</f>
        <v>65.5</v>
      </c>
      <c r="E506" s="2"/>
    </row>
    <row r="507" spans="1:5" x14ac:dyDescent="0.25">
      <c r="A507" s="4">
        <v>505</v>
      </c>
      <c r="B507" s="2" t="s">
        <v>6</v>
      </c>
      <c r="C507" s="2">
        <v>10</v>
      </c>
      <c r="D507" s="2">
        <v>10</v>
      </c>
      <c r="E507" s="2"/>
    </row>
    <row r="508" spans="1:5" x14ac:dyDescent="0.25">
      <c r="A508" s="4">
        <v>506</v>
      </c>
      <c r="B508" s="2" t="s">
        <v>8</v>
      </c>
      <c r="C508" s="2" t="s">
        <v>9</v>
      </c>
      <c r="D508" s="2">
        <f t="shared" si="16"/>
        <v>25.5</v>
      </c>
      <c r="E508" s="2"/>
    </row>
    <row r="509" spans="1:5" x14ac:dyDescent="0.25">
      <c r="A509" s="4">
        <v>507</v>
      </c>
      <c r="B509" s="2" t="s">
        <v>10</v>
      </c>
      <c r="C509" s="2">
        <v>10</v>
      </c>
      <c r="D509" s="2">
        <v>10</v>
      </c>
      <c r="E509" s="2"/>
    </row>
    <row r="510" spans="1:5" x14ac:dyDescent="0.25">
      <c r="A510" s="4">
        <v>508</v>
      </c>
      <c r="B510" s="2" t="s">
        <v>11</v>
      </c>
      <c r="C510" s="2" t="s">
        <v>7</v>
      </c>
      <c r="D510" s="2">
        <f t="shared" si="16"/>
        <v>35.5</v>
      </c>
      <c r="E510" s="2"/>
    </row>
    <row r="511" spans="1:5" x14ac:dyDescent="0.25">
      <c r="A511" s="4">
        <v>509</v>
      </c>
      <c r="B511" s="2" t="s">
        <v>13</v>
      </c>
      <c r="C511" s="2" t="s">
        <v>12</v>
      </c>
      <c r="D511" s="2">
        <f t="shared" si="16"/>
        <v>85.5</v>
      </c>
      <c r="E511" s="2"/>
    </row>
    <row r="512" spans="1:5" x14ac:dyDescent="0.25">
      <c r="A512" s="4">
        <v>510</v>
      </c>
      <c r="B512" s="2" t="s">
        <v>15</v>
      </c>
      <c r="C512" s="2" t="s">
        <v>34</v>
      </c>
      <c r="D512" s="2">
        <f t="shared" si="16"/>
        <v>45.5</v>
      </c>
      <c r="E512" s="2"/>
    </row>
    <row r="513" spans="1:5" x14ac:dyDescent="0.25">
      <c r="A513" s="4">
        <v>511</v>
      </c>
      <c r="B513" s="2" t="s">
        <v>16</v>
      </c>
      <c r="C513" s="2" t="s">
        <v>33</v>
      </c>
      <c r="D513" s="2">
        <f t="shared" si="16"/>
        <v>125.5</v>
      </c>
      <c r="E513" s="2"/>
    </row>
    <row r="514" spans="1:5" x14ac:dyDescent="0.25">
      <c r="A514" s="4">
        <v>512</v>
      </c>
      <c r="B514" s="2" t="s">
        <v>18</v>
      </c>
      <c r="C514" s="2" t="s">
        <v>7</v>
      </c>
      <c r="D514" s="2">
        <f t="shared" si="16"/>
        <v>35.5</v>
      </c>
      <c r="E514" s="2"/>
    </row>
    <row r="515" spans="1:5" x14ac:dyDescent="0.25">
      <c r="A515" s="4">
        <v>513</v>
      </c>
      <c r="B515" s="2" t="s">
        <v>19</v>
      </c>
      <c r="C515" s="2" t="s">
        <v>5</v>
      </c>
      <c r="D515" s="2">
        <f t="shared" si="16"/>
        <v>75.5</v>
      </c>
      <c r="E515" s="2"/>
    </row>
    <row r="516" spans="1:5" x14ac:dyDescent="0.25">
      <c r="A516" s="4">
        <v>514</v>
      </c>
      <c r="B516" s="2" t="s">
        <v>20</v>
      </c>
      <c r="C516" s="2" t="s">
        <v>12</v>
      </c>
      <c r="D516" s="2">
        <f t="shared" si="16"/>
        <v>85.5</v>
      </c>
      <c r="E516" s="2"/>
    </row>
    <row r="517" spans="1:5" x14ac:dyDescent="0.25">
      <c r="A517" s="4">
        <v>515</v>
      </c>
      <c r="B517" s="2" t="s">
        <v>22</v>
      </c>
      <c r="C517" s="2" t="s">
        <v>14</v>
      </c>
      <c r="D517" s="2">
        <f t="shared" si="16"/>
        <v>135.5</v>
      </c>
      <c r="E517" s="2"/>
    </row>
    <row r="518" spans="1:5" x14ac:dyDescent="0.25">
      <c r="A518" s="4">
        <v>516</v>
      </c>
      <c r="C518" s="2"/>
      <c r="D518" s="2"/>
      <c r="E518" s="2"/>
    </row>
    <row r="519" spans="1:5" x14ac:dyDescent="0.25">
      <c r="A519" s="4">
        <v>517</v>
      </c>
      <c r="B519" s="2" t="s">
        <v>24</v>
      </c>
      <c r="C519" s="2" t="s">
        <v>1</v>
      </c>
      <c r="D519" s="2"/>
      <c r="E519" s="2"/>
    </row>
    <row r="520" spans="1:5" x14ac:dyDescent="0.25">
      <c r="A520" s="4">
        <v>518</v>
      </c>
      <c r="B520" s="2" t="s">
        <v>25</v>
      </c>
      <c r="C520" s="2">
        <v>10</v>
      </c>
      <c r="D520" s="2">
        <v>10</v>
      </c>
      <c r="E520" s="2"/>
    </row>
    <row r="521" spans="1:5" x14ac:dyDescent="0.25">
      <c r="A521" s="4">
        <v>519</v>
      </c>
      <c r="B521" s="2" t="s">
        <v>26</v>
      </c>
      <c r="C521" s="2">
        <v>10</v>
      </c>
      <c r="D521" s="2">
        <v>10</v>
      </c>
      <c r="E521" s="2"/>
    </row>
    <row r="522" spans="1:5" x14ac:dyDescent="0.25">
      <c r="A522" s="4">
        <v>520</v>
      </c>
      <c r="C522" s="2"/>
      <c r="D522" s="2"/>
      <c r="E522" s="2"/>
    </row>
    <row r="523" spans="1:5" x14ac:dyDescent="0.25">
      <c r="A523" s="4">
        <v>521</v>
      </c>
      <c r="B523" s="2" t="s">
        <v>0</v>
      </c>
      <c r="C523" s="2" t="s">
        <v>27</v>
      </c>
      <c r="D523" s="2"/>
      <c r="E523" s="2"/>
    </row>
    <row r="524" spans="1:5" x14ac:dyDescent="0.25">
      <c r="A524" s="4">
        <v>522</v>
      </c>
      <c r="B524" s="2" t="s">
        <v>2</v>
      </c>
      <c r="C524" s="3">
        <v>164909</v>
      </c>
      <c r="D524" s="2"/>
      <c r="E524" s="2"/>
    </row>
    <row r="525" spans="1:5" x14ac:dyDescent="0.25">
      <c r="A525" s="4">
        <v>523</v>
      </c>
      <c r="B525" s="2" t="s">
        <v>4</v>
      </c>
      <c r="C525" s="3">
        <v>1057903</v>
      </c>
      <c r="D525" s="2"/>
      <c r="E525" s="2"/>
    </row>
    <row r="526" spans="1:5" x14ac:dyDescent="0.25">
      <c r="A526" s="4">
        <v>524</v>
      </c>
      <c r="B526" s="2" t="s">
        <v>6</v>
      </c>
      <c r="C526" s="3">
        <v>134686</v>
      </c>
      <c r="D526" s="2"/>
      <c r="E526" s="2"/>
    </row>
    <row r="527" spans="1:5" x14ac:dyDescent="0.25">
      <c r="A527" s="4">
        <v>525</v>
      </c>
      <c r="B527" s="2" t="s">
        <v>8</v>
      </c>
      <c r="C527" s="3">
        <v>183334</v>
      </c>
      <c r="D527" s="2"/>
      <c r="E527" s="2"/>
    </row>
    <row r="528" spans="1:5" x14ac:dyDescent="0.25">
      <c r="A528" s="4">
        <v>526</v>
      </c>
      <c r="B528" s="2" t="s">
        <v>10</v>
      </c>
      <c r="C528" s="3">
        <v>4242</v>
      </c>
      <c r="D528" s="2"/>
      <c r="E528" s="2"/>
    </row>
    <row r="529" spans="1:5" x14ac:dyDescent="0.25">
      <c r="A529" s="4">
        <v>527</v>
      </c>
      <c r="B529" s="2" t="s">
        <v>11</v>
      </c>
      <c r="C529" s="3">
        <v>176549</v>
      </c>
      <c r="D529" s="2"/>
      <c r="E529" s="2"/>
    </row>
    <row r="530" spans="1:5" x14ac:dyDescent="0.25">
      <c r="A530" s="4">
        <v>528</v>
      </c>
      <c r="B530" s="2" t="s">
        <v>13</v>
      </c>
      <c r="C530" s="3">
        <v>573343</v>
      </c>
      <c r="D530" s="2"/>
      <c r="E530" s="2"/>
    </row>
    <row r="531" spans="1:5" x14ac:dyDescent="0.25">
      <c r="A531" s="4">
        <v>529</v>
      </c>
      <c r="B531" s="2" t="s">
        <v>15</v>
      </c>
      <c r="C531" s="3">
        <v>703385</v>
      </c>
      <c r="D531" s="2"/>
      <c r="E531" s="2"/>
    </row>
    <row r="532" spans="1:5" x14ac:dyDescent="0.25">
      <c r="A532" s="4">
        <v>530</v>
      </c>
      <c r="B532" s="2" t="s">
        <v>16</v>
      </c>
      <c r="C532" s="3">
        <v>161398</v>
      </c>
      <c r="D532" s="2"/>
      <c r="E532" s="2"/>
    </row>
    <row r="533" spans="1:5" x14ac:dyDescent="0.25">
      <c r="A533" s="4">
        <v>531</v>
      </c>
      <c r="B533" s="2" t="s">
        <v>18</v>
      </c>
      <c r="C533" s="3">
        <v>522365</v>
      </c>
      <c r="D533" s="2"/>
      <c r="E533" s="2"/>
    </row>
    <row r="534" spans="1:5" x14ac:dyDescent="0.25">
      <c r="A534" s="4">
        <v>532</v>
      </c>
      <c r="B534" s="2" t="s">
        <v>19</v>
      </c>
      <c r="C534" s="3">
        <v>348250</v>
      </c>
      <c r="D534" s="2"/>
      <c r="E534" s="2"/>
    </row>
    <row r="535" spans="1:5" x14ac:dyDescent="0.25">
      <c r="A535" s="4">
        <v>533</v>
      </c>
      <c r="B535" s="2" t="s">
        <v>20</v>
      </c>
      <c r="C535" s="3">
        <v>367027</v>
      </c>
      <c r="D535" s="2"/>
      <c r="E535" s="2"/>
    </row>
    <row r="536" spans="1:5" x14ac:dyDescent="0.25">
      <c r="A536" s="4">
        <v>534</v>
      </c>
      <c r="B536" s="2" t="s">
        <v>22</v>
      </c>
      <c r="C536" s="3">
        <v>4397400</v>
      </c>
      <c r="D536" s="2"/>
      <c r="E536" s="2"/>
    </row>
    <row r="537" spans="1:5" x14ac:dyDescent="0.25">
      <c r="A537" s="4">
        <v>535</v>
      </c>
      <c r="C537" s="2"/>
      <c r="D537" s="2"/>
      <c r="E537" s="2"/>
    </row>
    <row r="538" spans="1:5" x14ac:dyDescent="0.25">
      <c r="A538" s="4">
        <v>536</v>
      </c>
      <c r="B538" s="2" t="s">
        <v>0</v>
      </c>
      <c r="C538" s="2" t="s">
        <v>28</v>
      </c>
      <c r="D538" s="2" t="s">
        <v>29</v>
      </c>
      <c r="E538" s="2" t="s">
        <v>30</v>
      </c>
    </row>
    <row r="539" spans="1:5" x14ac:dyDescent="0.25">
      <c r="A539" s="4">
        <v>537</v>
      </c>
      <c r="C539" s="2"/>
      <c r="D539" s="2"/>
      <c r="E539" s="2"/>
    </row>
    <row r="540" spans="1:5" x14ac:dyDescent="0.25">
      <c r="A540" s="4">
        <v>538</v>
      </c>
      <c r="B540" s="2" t="s">
        <v>2</v>
      </c>
      <c r="C540" s="2">
        <v>28</v>
      </c>
      <c r="D540" s="2">
        <v>14</v>
      </c>
      <c r="E540" s="2">
        <v>14</v>
      </c>
    </row>
    <row r="541" spans="1:5" x14ac:dyDescent="0.25">
      <c r="A541" s="4">
        <v>539</v>
      </c>
      <c r="B541" s="2" t="s">
        <v>4</v>
      </c>
      <c r="C541" s="2">
        <v>55</v>
      </c>
      <c r="D541" s="2">
        <v>9</v>
      </c>
      <c r="E541" s="2">
        <v>46</v>
      </c>
    </row>
    <row r="542" spans="1:5" x14ac:dyDescent="0.25">
      <c r="A542" s="4">
        <v>540</v>
      </c>
      <c r="B542" s="2" t="s">
        <v>6</v>
      </c>
      <c r="C542" s="2">
        <v>16</v>
      </c>
      <c r="D542" s="2">
        <v>7</v>
      </c>
      <c r="E542" s="2">
        <v>9</v>
      </c>
    </row>
    <row r="543" spans="1:5" x14ac:dyDescent="0.25">
      <c r="A543" s="4">
        <v>541</v>
      </c>
      <c r="B543" s="2" t="s">
        <v>8</v>
      </c>
      <c r="C543" s="2">
        <v>13</v>
      </c>
      <c r="D543" s="2">
        <v>8</v>
      </c>
      <c r="E543" s="2">
        <v>5</v>
      </c>
    </row>
    <row r="544" spans="1:5" x14ac:dyDescent="0.25">
      <c r="A544" s="4">
        <v>542</v>
      </c>
      <c r="B544" s="2" t="s">
        <v>10</v>
      </c>
      <c r="C544" s="2">
        <v>11</v>
      </c>
      <c r="D544" s="2">
        <v>5</v>
      </c>
      <c r="E544" s="2">
        <v>6</v>
      </c>
    </row>
    <row r="545" spans="1:5" x14ac:dyDescent="0.25">
      <c r="A545" s="4">
        <v>543</v>
      </c>
      <c r="B545" s="2" t="s">
        <v>11</v>
      </c>
      <c r="C545" s="2">
        <v>21</v>
      </c>
      <c r="D545" s="2">
        <v>11</v>
      </c>
      <c r="E545" s="2">
        <v>10</v>
      </c>
    </row>
    <row r="546" spans="1:5" x14ac:dyDescent="0.25">
      <c r="A546" s="4">
        <v>544</v>
      </c>
      <c r="B546" s="2" t="s">
        <v>13</v>
      </c>
      <c r="C546" s="2">
        <v>82</v>
      </c>
      <c r="D546" s="2">
        <v>31</v>
      </c>
      <c r="E546" s="2">
        <v>51</v>
      </c>
    </row>
    <row r="547" spans="1:5" x14ac:dyDescent="0.25">
      <c r="A547" s="4">
        <v>545</v>
      </c>
      <c r="B547" s="2" t="s">
        <v>15</v>
      </c>
      <c r="C547" s="2">
        <v>34</v>
      </c>
      <c r="D547" s="2">
        <v>11</v>
      </c>
      <c r="E547" s="2">
        <v>23</v>
      </c>
    </row>
    <row r="548" spans="1:5" x14ac:dyDescent="0.25">
      <c r="A548" s="4">
        <v>546</v>
      </c>
      <c r="B548" s="2" t="s">
        <v>16</v>
      </c>
      <c r="C548" s="2">
        <v>19</v>
      </c>
      <c r="D548" s="2">
        <v>19</v>
      </c>
      <c r="E548" s="2" t="s">
        <v>31</v>
      </c>
    </row>
    <row r="549" spans="1:5" x14ac:dyDescent="0.25">
      <c r="A549" s="4">
        <v>547</v>
      </c>
      <c r="B549" s="2" t="s">
        <v>18</v>
      </c>
      <c r="C549" s="2">
        <v>20</v>
      </c>
      <c r="D549" s="2">
        <v>6</v>
      </c>
      <c r="E549" s="2">
        <v>14</v>
      </c>
    </row>
    <row r="550" spans="1:5" x14ac:dyDescent="0.25">
      <c r="A550" s="4">
        <v>548</v>
      </c>
      <c r="B550" s="2" t="s">
        <v>19</v>
      </c>
      <c r="C550" s="2">
        <v>27</v>
      </c>
      <c r="D550" s="2">
        <v>15</v>
      </c>
      <c r="E550" s="2">
        <v>12</v>
      </c>
    </row>
    <row r="551" spans="1:5" x14ac:dyDescent="0.25">
      <c r="A551" s="4">
        <v>549</v>
      </c>
      <c r="B551" s="2" t="s">
        <v>20</v>
      </c>
      <c r="C551" s="2">
        <v>71</v>
      </c>
      <c r="D551" s="2">
        <v>31</v>
      </c>
      <c r="E551" s="2">
        <v>40</v>
      </c>
    </row>
    <row r="552" spans="1:5" x14ac:dyDescent="0.25">
      <c r="A552" s="4">
        <v>550</v>
      </c>
      <c r="B552" s="2" t="s">
        <v>22</v>
      </c>
      <c r="C552" s="2">
        <v>254</v>
      </c>
      <c r="D552" s="2">
        <v>114</v>
      </c>
      <c r="E552" s="2">
        <v>140</v>
      </c>
    </row>
    <row r="553" spans="1:5" ht="15.6" x14ac:dyDescent="0.3">
      <c r="A553" s="4">
        <v>551</v>
      </c>
      <c r="B553" s="7" t="s">
        <v>129</v>
      </c>
    </row>
    <row r="554" spans="1:5" x14ac:dyDescent="0.25">
      <c r="A554" s="4">
        <v>552</v>
      </c>
      <c r="B554" s="2" t="s">
        <v>0</v>
      </c>
      <c r="C554" s="2" t="s">
        <v>1</v>
      </c>
      <c r="D554" s="2"/>
      <c r="E554" s="2"/>
    </row>
    <row r="555" spans="1:5" x14ac:dyDescent="0.25">
      <c r="A555" s="4">
        <v>553</v>
      </c>
      <c r="B555" s="2" t="s">
        <v>2</v>
      </c>
      <c r="C555" s="2" t="s">
        <v>96</v>
      </c>
      <c r="D555" s="2">
        <f>AVERAGE(MID(C555,1,FIND("-",C555)-2),RIGHT(C555,LEN(C555)-FIND("-",C555)-1))</f>
        <v>305.5</v>
      </c>
      <c r="E555" s="2"/>
    </row>
    <row r="556" spans="1:5" x14ac:dyDescent="0.25">
      <c r="A556" s="4">
        <v>554</v>
      </c>
      <c r="B556" s="2" t="s">
        <v>4</v>
      </c>
      <c r="C556" s="2" t="s">
        <v>82</v>
      </c>
      <c r="D556" s="2">
        <f t="shared" ref="D556:D567" si="17">AVERAGE(MID(C556,1,FIND("-",C556)-2),RIGHT(C556,LEN(C556)-FIND("-",C556)-1))</f>
        <v>485.5</v>
      </c>
      <c r="E556" s="2"/>
    </row>
    <row r="557" spans="1:5" x14ac:dyDescent="0.25">
      <c r="A557" s="4">
        <v>555</v>
      </c>
      <c r="B557" s="2" t="s">
        <v>6</v>
      </c>
      <c r="C557" s="2" t="s">
        <v>125</v>
      </c>
      <c r="D557" s="2">
        <f t="shared" si="17"/>
        <v>145.5</v>
      </c>
      <c r="E557" s="2"/>
    </row>
    <row r="558" spans="1:5" x14ac:dyDescent="0.25">
      <c r="A558" s="4">
        <v>556</v>
      </c>
      <c r="B558" s="2" t="s">
        <v>8</v>
      </c>
      <c r="C558" s="2" t="s">
        <v>89</v>
      </c>
      <c r="D558" s="2">
        <f t="shared" si="17"/>
        <v>215.5</v>
      </c>
      <c r="E558" s="2"/>
    </row>
    <row r="559" spans="1:5" x14ac:dyDescent="0.25">
      <c r="A559" s="4">
        <v>557</v>
      </c>
      <c r="B559" s="2" t="s">
        <v>10</v>
      </c>
      <c r="C559" s="2" t="s">
        <v>72</v>
      </c>
      <c r="D559" s="2">
        <f t="shared" si="17"/>
        <v>165.5</v>
      </c>
      <c r="E559" s="2"/>
    </row>
    <row r="560" spans="1:5" x14ac:dyDescent="0.25">
      <c r="A560" s="4">
        <v>558</v>
      </c>
      <c r="B560" s="2" t="s">
        <v>11</v>
      </c>
      <c r="C560" s="2" t="s">
        <v>126</v>
      </c>
      <c r="D560" s="2">
        <f t="shared" si="17"/>
        <v>425.5</v>
      </c>
      <c r="E560" s="2"/>
    </row>
    <row r="561" spans="1:5" x14ac:dyDescent="0.25">
      <c r="A561" s="4">
        <v>559</v>
      </c>
      <c r="B561" s="2" t="s">
        <v>13</v>
      </c>
      <c r="C561" s="2" t="s">
        <v>102</v>
      </c>
      <c r="D561" s="2">
        <f t="shared" si="17"/>
        <v>765.5</v>
      </c>
      <c r="E561" s="2"/>
    </row>
    <row r="562" spans="1:5" x14ac:dyDescent="0.25">
      <c r="A562" s="4">
        <v>560</v>
      </c>
      <c r="B562" s="2" t="s">
        <v>15</v>
      </c>
      <c r="C562" s="2" t="s">
        <v>127</v>
      </c>
      <c r="D562" s="2">
        <f t="shared" si="17"/>
        <v>375.5</v>
      </c>
      <c r="E562" s="2"/>
    </row>
    <row r="563" spans="1:5" x14ac:dyDescent="0.25">
      <c r="A563" s="4">
        <v>561</v>
      </c>
      <c r="B563" s="2" t="s">
        <v>16</v>
      </c>
      <c r="C563" s="2" t="s">
        <v>63</v>
      </c>
      <c r="D563" s="2">
        <f t="shared" si="17"/>
        <v>775.5</v>
      </c>
      <c r="E563" s="2"/>
    </row>
    <row r="564" spans="1:5" x14ac:dyDescent="0.25">
      <c r="A564" s="4">
        <v>562</v>
      </c>
      <c r="B564" s="2" t="s">
        <v>18</v>
      </c>
      <c r="C564" s="2" t="s">
        <v>72</v>
      </c>
      <c r="D564" s="2">
        <f t="shared" si="17"/>
        <v>165.5</v>
      </c>
      <c r="E564" s="2"/>
    </row>
    <row r="565" spans="1:5" x14ac:dyDescent="0.25">
      <c r="A565" s="4">
        <v>563</v>
      </c>
      <c r="B565" s="2" t="s">
        <v>19</v>
      </c>
      <c r="C565" s="2" t="s">
        <v>44</v>
      </c>
      <c r="D565" s="2">
        <f t="shared" si="17"/>
        <v>495.5</v>
      </c>
      <c r="E565" s="2"/>
    </row>
    <row r="566" spans="1:5" x14ac:dyDescent="0.25">
      <c r="A566" s="4">
        <v>564</v>
      </c>
      <c r="B566" s="2" t="s">
        <v>20</v>
      </c>
      <c r="C566" s="2" t="s">
        <v>128</v>
      </c>
      <c r="D566" s="2">
        <f t="shared" si="17"/>
        <v>685.5</v>
      </c>
      <c r="E566" s="2"/>
    </row>
    <row r="567" spans="1:5" x14ac:dyDescent="0.25">
      <c r="A567" s="4">
        <v>565</v>
      </c>
      <c r="B567" s="2" t="s">
        <v>22</v>
      </c>
      <c r="C567" s="2" t="s">
        <v>81</v>
      </c>
      <c r="D567" s="2">
        <f t="shared" si="17"/>
        <v>1115.5</v>
      </c>
      <c r="E567" s="2"/>
    </row>
    <row r="568" spans="1:5" x14ac:dyDescent="0.25">
      <c r="A568" s="4">
        <v>566</v>
      </c>
      <c r="C568" s="2"/>
      <c r="D568" s="2"/>
      <c r="E568" s="2"/>
    </row>
    <row r="569" spans="1:5" x14ac:dyDescent="0.25">
      <c r="A569" s="4">
        <v>567</v>
      </c>
      <c r="B569" s="2" t="s">
        <v>24</v>
      </c>
      <c r="C569" s="2" t="s">
        <v>1</v>
      </c>
      <c r="D569" s="2"/>
      <c r="E569" s="2"/>
    </row>
    <row r="570" spans="1:5" x14ac:dyDescent="0.25">
      <c r="A570" s="4">
        <v>568</v>
      </c>
      <c r="B570" s="2" t="s">
        <v>25</v>
      </c>
      <c r="C570" s="2" t="s">
        <v>37</v>
      </c>
      <c r="D570" s="2">
        <f t="shared" ref="D570" si="18">AVERAGE(MID(C570,1,FIND("-",C570)-2),RIGHT(C570,LEN(C570)-FIND("-",C570)-1))</f>
        <v>95.5</v>
      </c>
      <c r="E570" s="2"/>
    </row>
    <row r="571" spans="1:5" x14ac:dyDescent="0.25">
      <c r="A571" s="4">
        <v>569</v>
      </c>
      <c r="B571" s="2" t="s">
        <v>26</v>
      </c>
      <c r="C571" s="2">
        <v>10</v>
      </c>
      <c r="D571" s="2">
        <v>10</v>
      </c>
      <c r="E571" s="2"/>
    </row>
    <row r="572" spans="1:5" x14ac:dyDescent="0.25">
      <c r="A572" s="4">
        <v>570</v>
      </c>
      <c r="C572" s="2"/>
      <c r="D572" s="2"/>
      <c r="E572" s="2"/>
    </row>
    <row r="573" spans="1:5" x14ac:dyDescent="0.25">
      <c r="A573" s="4">
        <v>571</v>
      </c>
      <c r="B573" s="2" t="s">
        <v>0</v>
      </c>
      <c r="C573" s="2" t="s">
        <v>27</v>
      </c>
      <c r="D573" s="2"/>
      <c r="E573" s="2"/>
    </row>
    <row r="574" spans="1:5" x14ac:dyDescent="0.25">
      <c r="A574" s="4">
        <v>572</v>
      </c>
      <c r="B574" s="2" t="s">
        <v>2</v>
      </c>
      <c r="C574" s="3">
        <v>2521683</v>
      </c>
      <c r="D574" s="2"/>
      <c r="E574" s="2"/>
    </row>
    <row r="575" spans="1:5" x14ac:dyDescent="0.25">
      <c r="A575" s="4">
        <v>573</v>
      </c>
      <c r="B575" s="2" t="s">
        <v>4</v>
      </c>
      <c r="C575" s="3">
        <v>7314971</v>
      </c>
      <c r="D575" s="2"/>
      <c r="E575" s="2"/>
    </row>
    <row r="576" spans="1:5" x14ac:dyDescent="0.25">
      <c r="A576" s="4">
        <v>574</v>
      </c>
      <c r="B576" s="2" t="s">
        <v>6</v>
      </c>
      <c r="C576" s="3">
        <v>578895</v>
      </c>
      <c r="D576" s="2"/>
      <c r="E576" s="2"/>
    </row>
    <row r="577" spans="1:5" x14ac:dyDescent="0.25">
      <c r="A577" s="4">
        <v>575</v>
      </c>
      <c r="B577" s="2" t="s">
        <v>8</v>
      </c>
      <c r="C577" s="3">
        <v>3046336</v>
      </c>
      <c r="D577" s="2"/>
      <c r="E577" s="2"/>
    </row>
    <row r="578" spans="1:5" x14ac:dyDescent="0.25">
      <c r="A578" s="4">
        <v>576</v>
      </c>
      <c r="B578" s="2" t="s">
        <v>10</v>
      </c>
      <c r="C578" s="3">
        <v>3978465</v>
      </c>
      <c r="D578" s="2"/>
      <c r="E578" s="2"/>
    </row>
    <row r="579" spans="1:5" x14ac:dyDescent="0.25">
      <c r="A579" s="4">
        <v>577</v>
      </c>
      <c r="B579" s="2" t="s">
        <v>11</v>
      </c>
      <c r="C579" s="3">
        <v>3178470</v>
      </c>
      <c r="D579" s="2"/>
      <c r="E579" s="2"/>
    </row>
    <row r="580" spans="1:5" x14ac:dyDescent="0.25">
      <c r="A580" s="4">
        <v>578</v>
      </c>
      <c r="B580" s="2" t="s">
        <v>13</v>
      </c>
      <c r="C580" s="3">
        <v>7572008</v>
      </c>
      <c r="D580" s="2"/>
      <c r="E580" s="2"/>
    </row>
    <row r="581" spans="1:5" x14ac:dyDescent="0.25">
      <c r="A581" s="4">
        <v>579</v>
      </c>
      <c r="B581" s="2" t="s">
        <v>15</v>
      </c>
      <c r="C581" s="3">
        <v>6487586</v>
      </c>
      <c r="D581" s="2"/>
      <c r="E581" s="2"/>
    </row>
    <row r="582" spans="1:5" x14ac:dyDescent="0.25">
      <c r="A582" s="4">
        <v>580</v>
      </c>
      <c r="B582" s="2" t="s">
        <v>16</v>
      </c>
      <c r="C582" s="3">
        <v>1004251</v>
      </c>
      <c r="D582" s="2"/>
      <c r="E582" s="2"/>
    </row>
    <row r="583" spans="1:5" x14ac:dyDescent="0.25">
      <c r="A583" s="4">
        <v>581</v>
      </c>
      <c r="B583" s="2" t="s">
        <v>18</v>
      </c>
      <c r="C583" s="3">
        <v>14998782</v>
      </c>
      <c r="D583" s="2"/>
      <c r="E583" s="2"/>
    </row>
    <row r="584" spans="1:5" x14ac:dyDescent="0.25">
      <c r="A584" s="4">
        <v>582</v>
      </c>
      <c r="B584" s="2" t="s">
        <v>19</v>
      </c>
      <c r="C584" s="3">
        <v>1894921</v>
      </c>
      <c r="D584" s="2"/>
      <c r="E584" s="2"/>
    </row>
    <row r="585" spans="1:5" x14ac:dyDescent="0.25">
      <c r="A585" s="4">
        <v>583</v>
      </c>
      <c r="B585" s="2" t="s">
        <v>20</v>
      </c>
      <c r="C585" s="3">
        <v>3289202</v>
      </c>
      <c r="D585" s="2"/>
      <c r="E585" s="2"/>
    </row>
    <row r="586" spans="1:5" x14ac:dyDescent="0.25">
      <c r="A586" s="4">
        <v>584</v>
      </c>
      <c r="B586" s="2" t="s">
        <v>22</v>
      </c>
      <c r="C586" s="3">
        <v>55865600</v>
      </c>
      <c r="D586" s="2"/>
      <c r="E586" s="2"/>
    </row>
    <row r="587" spans="1:5" x14ac:dyDescent="0.25">
      <c r="A587" s="4">
        <v>585</v>
      </c>
      <c r="C587" s="2"/>
      <c r="D587" s="2"/>
      <c r="E587" s="2"/>
    </row>
    <row r="588" spans="1:5" x14ac:dyDescent="0.25">
      <c r="A588" s="4">
        <v>586</v>
      </c>
      <c r="B588" s="2" t="s">
        <v>0</v>
      </c>
      <c r="C588" s="2" t="s">
        <v>28</v>
      </c>
      <c r="D588" s="2" t="s">
        <v>29</v>
      </c>
      <c r="E588" s="2" t="s">
        <v>30</v>
      </c>
    </row>
    <row r="589" spans="1:5" x14ac:dyDescent="0.25">
      <c r="A589" s="4">
        <v>587</v>
      </c>
      <c r="C589" s="2"/>
      <c r="D589" s="2"/>
      <c r="E589" s="2"/>
    </row>
    <row r="590" spans="1:5" x14ac:dyDescent="0.25">
      <c r="A590" s="4">
        <v>588</v>
      </c>
      <c r="B590" s="2" t="s">
        <v>2</v>
      </c>
      <c r="C590" s="2">
        <v>156</v>
      </c>
      <c r="D590" s="2">
        <v>87</v>
      </c>
      <c r="E590" s="2">
        <v>69</v>
      </c>
    </row>
    <row r="591" spans="1:5" x14ac:dyDescent="0.25">
      <c r="A591" s="4">
        <v>589</v>
      </c>
      <c r="B591" s="2" t="s">
        <v>4</v>
      </c>
      <c r="C591" s="2">
        <v>273</v>
      </c>
      <c r="D591" s="2">
        <v>44</v>
      </c>
      <c r="E591" s="2">
        <v>229</v>
      </c>
    </row>
    <row r="592" spans="1:5" x14ac:dyDescent="0.25">
      <c r="A592" s="4">
        <v>590</v>
      </c>
      <c r="B592" s="2" t="s">
        <v>6</v>
      </c>
      <c r="C592" s="2">
        <v>63</v>
      </c>
      <c r="D592" s="2">
        <v>28</v>
      </c>
      <c r="E592" s="2">
        <v>35</v>
      </c>
    </row>
    <row r="593" spans="1:5" x14ac:dyDescent="0.25">
      <c r="A593" s="4">
        <v>591</v>
      </c>
      <c r="B593" s="2" t="s">
        <v>8</v>
      </c>
      <c r="C593" s="2">
        <v>68</v>
      </c>
      <c r="D593" s="2">
        <v>22</v>
      </c>
      <c r="E593" s="2">
        <v>46</v>
      </c>
    </row>
    <row r="594" spans="1:5" x14ac:dyDescent="0.25">
      <c r="A594" s="4">
        <v>592</v>
      </c>
      <c r="B594" s="2" t="s">
        <v>10</v>
      </c>
      <c r="C594" s="2">
        <v>79</v>
      </c>
      <c r="D594" s="2">
        <v>17</v>
      </c>
      <c r="E594" s="2">
        <v>62</v>
      </c>
    </row>
    <row r="595" spans="1:5" x14ac:dyDescent="0.25">
      <c r="A595" s="4">
        <v>593</v>
      </c>
      <c r="B595" s="2" t="s">
        <v>11</v>
      </c>
      <c r="C595" s="2">
        <v>145</v>
      </c>
      <c r="D595" s="2">
        <v>61</v>
      </c>
      <c r="E595" s="2">
        <v>84</v>
      </c>
    </row>
    <row r="596" spans="1:5" x14ac:dyDescent="0.25">
      <c r="A596" s="4">
        <v>594</v>
      </c>
      <c r="B596" s="2" t="s">
        <v>13</v>
      </c>
      <c r="C596" s="2">
        <v>545</v>
      </c>
      <c r="D596" s="2">
        <v>154</v>
      </c>
      <c r="E596" s="2">
        <v>391</v>
      </c>
    </row>
    <row r="597" spans="1:5" x14ac:dyDescent="0.25">
      <c r="A597" s="4">
        <v>595</v>
      </c>
      <c r="B597" s="2" t="s">
        <v>15</v>
      </c>
      <c r="C597" s="2">
        <v>258</v>
      </c>
      <c r="D597" s="2">
        <v>49</v>
      </c>
      <c r="E597" s="2">
        <v>209</v>
      </c>
    </row>
    <row r="598" spans="1:5" x14ac:dyDescent="0.25">
      <c r="A598" s="4">
        <v>596</v>
      </c>
      <c r="B598" s="2" t="s">
        <v>16</v>
      </c>
      <c r="C598" s="2">
        <v>40</v>
      </c>
      <c r="D598" s="2">
        <v>40</v>
      </c>
      <c r="E598" s="2" t="s">
        <v>31</v>
      </c>
    </row>
    <row r="599" spans="1:5" x14ac:dyDescent="0.25">
      <c r="A599" s="4">
        <v>597</v>
      </c>
      <c r="B599" s="2" t="s">
        <v>18</v>
      </c>
      <c r="C599" s="2">
        <v>91</v>
      </c>
      <c r="D599" s="2">
        <v>24</v>
      </c>
      <c r="E599" s="2">
        <v>67</v>
      </c>
    </row>
    <row r="600" spans="1:5" x14ac:dyDescent="0.25">
      <c r="A600" s="4">
        <v>598</v>
      </c>
      <c r="B600" s="2" t="s">
        <v>19</v>
      </c>
      <c r="C600" s="2">
        <v>101</v>
      </c>
      <c r="D600" s="2">
        <v>65</v>
      </c>
      <c r="E600" s="2">
        <v>36</v>
      </c>
    </row>
    <row r="601" spans="1:5" x14ac:dyDescent="0.25">
      <c r="A601" s="4">
        <v>599</v>
      </c>
      <c r="B601" s="2" t="s">
        <v>20</v>
      </c>
      <c r="C601" s="2">
        <v>236</v>
      </c>
      <c r="D601" s="2">
        <v>76</v>
      </c>
      <c r="E601" s="2">
        <v>160</v>
      </c>
    </row>
    <row r="602" spans="1:5" x14ac:dyDescent="0.25">
      <c r="A602" s="4">
        <v>600</v>
      </c>
      <c r="B602" s="2" t="s">
        <v>22</v>
      </c>
      <c r="C602" s="2">
        <v>1187</v>
      </c>
      <c r="D602" s="2">
        <v>377</v>
      </c>
      <c r="E602" s="2">
        <v>810</v>
      </c>
    </row>
    <row r="603" spans="1:5" ht="15.6" x14ac:dyDescent="0.3">
      <c r="A603" s="4">
        <v>601</v>
      </c>
      <c r="B603" s="7" t="s">
        <v>137</v>
      </c>
    </row>
    <row r="604" spans="1:5" x14ac:dyDescent="0.25">
      <c r="A604" s="4">
        <v>602</v>
      </c>
      <c r="B604" s="2" t="s">
        <v>0</v>
      </c>
      <c r="C604" s="2" t="s">
        <v>1</v>
      </c>
      <c r="D604" s="2"/>
      <c r="E604" s="2"/>
    </row>
    <row r="605" spans="1:5" x14ac:dyDescent="0.25">
      <c r="A605" s="4">
        <v>603</v>
      </c>
      <c r="B605" s="2" t="s">
        <v>2</v>
      </c>
      <c r="C605" s="2" t="s">
        <v>63</v>
      </c>
      <c r="D605" s="2">
        <f>AVERAGE(MID(C605,1,FIND("-",C605)-2),RIGHT(C605,LEN(C605)-FIND("-",C605)-1))</f>
        <v>775.5</v>
      </c>
      <c r="E605" s="2"/>
    </row>
    <row r="606" spans="1:5" x14ac:dyDescent="0.25">
      <c r="A606" s="4">
        <v>604</v>
      </c>
      <c r="B606" s="2" t="s">
        <v>4</v>
      </c>
      <c r="C606" s="2" t="s">
        <v>130</v>
      </c>
      <c r="D606" s="2">
        <f t="shared" ref="D606:D617" si="19">AVERAGE(MID(C606,1,FIND("-",C606)-2),RIGHT(C606,LEN(C606)-FIND("-",C606)-1))</f>
        <v>975.5</v>
      </c>
      <c r="E606" s="2"/>
    </row>
    <row r="607" spans="1:5" x14ac:dyDescent="0.25">
      <c r="A607" s="4">
        <v>605</v>
      </c>
      <c r="B607" s="2" t="s">
        <v>6</v>
      </c>
      <c r="C607" s="2" t="s">
        <v>131</v>
      </c>
      <c r="D607" s="2">
        <f t="shared" si="19"/>
        <v>605.5</v>
      </c>
      <c r="E607" s="2"/>
    </row>
    <row r="608" spans="1:5" x14ac:dyDescent="0.25">
      <c r="A608" s="4">
        <v>606</v>
      </c>
      <c r="B608" s="2" t="s">
        <v>8</v>
      </c>
      <c r="C608" s="2" t="s">
        <v>98</v>
      </c>
      <c r="D608" s="2">
        <f t="shared" si="19"/>
        <v>325.5</v>
      </c>
      <c r="E608" s="2"/>
    </row>
    <row r="609" spans="1:5" x14ac:dyDescent="0.25">
      <c r="A609" s="4">
        <v>607</v>
      </c>
      <c r="B609" s="2" t="s">
        <v>10</v>
      </c>
      <c r="C609" s="2" t="s">
        <v>39</v>
      </c>
      <c r="D609" s="2">
        <f t="shared" si="19"/>
        <v>365.5</v>
      </c>
      <c r="E609" s="2"/>
    </row>
    <row r="610" spans="1:5" x14ac:dyDescent="0.25">
      <c r="A610" s="4">
        <v>608</v>
      </c>
      <c r="B610" s="2" t="s">
        <v>11</v>
      </c>
      <c r="C610" s="2" t="s">
        <v>132</v>
      </c>
      <c r="D610" s="2">
        <f t="shared" si="19"/>
        <v>1305.5</v>
      </c>
      <c r="E610" s="2"/>
    </row>
    <row r="611" spans="1:5" x14ac:dyDescent="0.25">
      <c r="A611" s="4">
        <v>609</v>
      </c>
      <c r="B611" s="2" t="s">
        <v>13</v>
      </c>
      <c r="C611" s="2" t="s">
        <v>133</v>
      </c>
      <c r="D611" s="2">
        <f t="shared" si="19"/>
        <v>2005.5</v>
      </c>
      <c r="E611" s="2"/>
    </row>
    <row r="612" spans="1:5" x14ac:dyDescent="0.25">
      <c r="A612" s="4">
        <v>610</v>
      </c>
      <c r="B612" s="2" t="s">
        <v>15</v>
      </c>
      <c r="C612" s="2" t="s">
        <v>45</v>
      </c>
      <c r="D612" s="2">
        <f t="shared" si="19"/>
        <v>785.5</v>
      </c>
      <c r="E612" s="2"/>
    </row>
    <row r="613" spans="1:5" x14ac:dyDescent="0.25">
      <c r="A613" s="4">
        <v>611</v>
      </c>
      <c r="B613" s="2" t="s">
        <v>16</v>
      </c>
      <c r="C613" s="2" t="s">
        <v>134</v>
      </c>
      <c r="D613" s="2">
        <f t="shared" si="19"/>
        <v>1975.5</v>
      </c>
      <c r="E613" s="2"/>
    </row>
    <row r="614" spans="1:5" x14ac:dyDescent="0.25">
      <c r="A614" s="4">
        <v>612</v>
      </c>
      <c r="B614" s="2" t="s">
        <v>18</v>
      </c>
      <c r="C614" s="2" t="s">
        <v>69</v>
      </c>
      <c r="D614" s="2">
        <f t="shared" si="19"/>
        <v>275.5</v>
      </c>
      <c r="E614" s="2"/>
    </row>
    <row r="615" spans="1:5" x14ac:dyDescent="0.25">
      <c r="A615" s="4">
        <v>613</v>
      </c>
      <c r="B615" s="2" t="s">
        <v>19</v>
      </c>
      <c r="C615" s="2" t="s">
        <v>83</v>
      </c>
      <c r="D615" s="2">
        <f t="shared" si="19"/>
        <v>1045.5</v>
      </c>
      <c r="E615" s="2"/>
    </row>
    <row r="616" spans="1:5" x14ac:dyDescent="0.25">
      <c r="A616" s="4">
        <v>614</v>
      </c>
      <c r="B616" s="2" t="s">
        <v>20</v>
      </c>
      <c r="C616" s="2" t="s">
        <v>135</v>
      </c>
      <c r="D616" s="2">
        <f t="shared" si="19"/>
        <v>1625.5</v>
      </c>
      <c r="E616" s="2"/>
    </row>
    <row r="617" spans="1:5" x14ac:dyDescent="0.25">
      <c r="A617" s="4">
        <v>615</v>
      </c>
      <c r="B617" s="2" t="s">
        <v>22</v>
      </c>
      <c r="C617" s="2" t="s">
        <v>136</v>
      </c>
      <c r="D617" s="2">
        <f t="shared" si="19"/>
        <v>2895.5</v>
      </c>
      <c r="E617" s="2"/>
    </row>
    <row r="618" spans="1:5" x14ac:dyDescent="0.25">
      <c r="A618" s="4">
        <v>616</v>
      </c>
      <c r="C618" s="2"/>
      <c r="D618" s="2"/>
      <c r="E618" s="2"/>
    </row>
    <row r="619" spans="1:5" x14ac:dyDescent="0.25">
      <c r="A619" s="4">
        <v>617</v>
      </c>
      <c r="B619" s="2" t="s">
        <v>24</v>
      </c>
      <c r="C619" s="2" t="s">
        <v>1</v>
      </c>
      <c r="D619" s="2"/>
      <c r="E619" s="2"/>
    </row>
    <row r="620" spans="1:5" x14ac:dyDescent="0.25">
      <c r="A620" s="4">
        <v>618</v>
      </c>
      <c r="B620" s="2" t="s">
        <v>25</v>
      </c>
      <c r="C620" s="2" t="s">
        <v>123</v>
      </c>
      <c r="D620" s="2">
        <f t="shared" ref="D620:D621" si="20">AVERAGE(MID(C620,1,FIND("-",C620)-2),RIGHT(C620,LEN(C620)-FIND("-",C620)-1))</f>
        <v>65.5</v>
      </c>
      <c r="E620" s="2"/>
    </row>
    <row r="621" spans="1:5" x14ac:dyDescent="0.25">
      <c r="A621" s="4">
        <v>619</v>
      </c>
      <c r="B621" s="2" t="s">
        <v>26</v>
      </c>
      <c r="C621" s="2" t="s">
        <v>80</v>
      </c>
      <c r="D621" s="2">
        <f t="shared" si="20"/>
        <v>265.5</v>
      </c>
      <c r="E621" s="2"/>
    </row>
    <row r="622" spans="1:5" x14ac:dyDescent="0.25">
      <c r="A622" s="4">
        <v>620</v>
      </c>
      <c r="C622" s="2"/>
      <c r="D622" s="2"/>
      <c r="E622" s="2"/>
    </row>
    <row r="623" spans="1:5" x14ac:dyDescent="0.25">
      <c r="A623" s="4">
        <v>621</v>
      </c>
      <c r="B623" s="2" t="s">
        <v>0</v>
      </c>
      <c r="C623" s="2" t="s">
        <v>27</v>
      </c>
      <c r="D623" s="2"/>
      <c r="E623" s="2"/>
    </row>
    <row r="624" spans="1:5" x14ac:dyDescent="0.25">
      <c r="A624" s="4">
        <v>622</v>
      </c>
      <c r="B624" s="2" t="s">
        <v>2</v>
      </c>
      <c r="C624" s="3">
        <v>4291490</v>
      </c>
      <c r="D624" s="2"/>
      <c r="E624" s="2"/>
    </row>
    <row r="625" spans="1:5" x14ac:dyDescent="0.25">
      <c r="A625" s="4">
        <v>623</v>
      </c>
      <c r="B625" s="2" t="s">
        <v>4</v>
      </c>
      <c r="C625" s="3">
        <v>18226482</v>
      </c>
      <c r="D625" s="2"/>
      <c r="E625" s="2"/>
    </row>
    <row r="626" spans="1:5" x14ac:dyDescent="0.25">
      <c r="A626" s="4">
        <v>624</v>
      </c>
      <c r="B626" s="2" t="s">
        <v>6</v>
      </c>
      <c r="C626" s="3">
        <v>3601776</v>
      </c>
      <c r="D626" s="2"/>
      <c r="E626" s="2"/>
    </row>
    <row r="627" spans="1:5" x14ac:dyDescent="0.25">
      <c r="A627" s="4">
        <v>625</v>
      </c>
      <c r="B627" s="2" t="s">
        <v>8</v>
      </c>
      <c r="C627" s="3">
        <v>4244346</v>
      </c>
      <c r="D627" s="2"/>
      <c r="E627" s="2"/>
    </row>
    <row r="628" spans="1:5" x14ac:dyDescent="0.25">
      <c r="A628" s="4">
        <v>626</v>
      </c>
      <c r="B628" s="2" t="s">
        <v>10</v>
      </c>
      <c r="C628" s="3">
        <v>4899620</v>
      </c>
      <c r="D628" s="2"/>
      <c r="E628" s="2"/>
    </row>
    <row r="629" spans="1:5" x14ac:dyDescent="0.25">
      <c r="A629" s="4">
        <v>627</v>
      </c>
      <c r="B629" s="2" t="s">
        <v>11</v>
      </c>
      <c r="C629" s="3">
        <v>10593414</v>
      </c>
      <c r="D629" s="2"/>
      <c r="E629" s="2"/>
    </row>
    <row r="630" spans="1:5" x14ac:dyDescent="0.25">
      <c r="A630" s="4">
        <v>628</v>
      </c>
      <c r="B630" s="2" t="s">
        <v>13</v>
      </c>
      <c r="C630" s="3">
        <v>19447679</v>
      </c>
      <c r="D630" s="2"/>
      <c r="E630" s="2"/>
    </row>
    <row r="631" spans="1:5" x14ac:dyDescent="0.25">
      <c r="A631" s="4">
        <v>629</v>
      </c>
      <c r="B631" s="2" t="s">
        <v>15</v>
      </c>
      <c r="C631" s="3">
        <v>23767223</v>
      </c>
      <c r="D631" s="2"/>
      <c r="E631" s="2"/>
    </row>
    <row r="632" spans="1:5" x14ac:dyDescent="0.25">
      <c r="A632" s="4">
        <v>630</v>
      </c>
      <c r="B632" s="2" t="s">
        <v>16</v>
      </c>
      <c r="C632" s="3">
        <v>2627820</v>
      </c>
      <c r="D632" s="2"/>
      <c r="E632" s="2"/>
    </row>
    <row r="633" spans="1:5" x14ac:dyDescent="0.25">
      <c r="A633" s="4">
        <v>631</v>
      </c>
      <c r="B633" s="2" t="s">
        <v>18</v>
      </c>
      <c r="C633" s="3">
        <v>16045468</v>
      </c>
      <c r="D633" s="2"/>
      <c r="E633" s="2"/>
    </row>
    <row r="634" spans="1:5" x14ac:dyDescent="0.25">
      <c r="A634" s="4">
        <v>632</v>
      </c>
      <c r="B634" s="2" t="s">
        <v>19</v>
      </c>
      <c r="C634" s="3">
        <v>3888048</v>
      </c>
      <c r="D634" s="2"/>
      <c r="E634" s="2"/>
    </row>
    <row r="635" spans="1:5" x14ac:dyDescent="0.25">
      <c r="A635" s="4">
        <v>633</v>
      </c>
      <c r="B635" s="2" t="s">
        <v>20</v>
      </c>
      <c r="C635" s="3">
        <v>10421303</v>
      </c>
      <c r="D635" s="2"/>
      <c r="E635" s="2"/>
    </row>
    <row r="636" spans="1:5" x14ac:dyDescent="0.25">
      <c r="A636" s="4">
        <v>634</v>
      </c>
      <c r="B636" s="2" t="s">
        <v>22</v>
      </c>
      <c r="C636" s="3">
        <v>122054700</v>
      </c>
      <c r="D636" s="2"/>
      <c r="E636" s="2"/>
    </row>
    <row r="637" spans="1:5" x14ac:dyDescent="0.25">
      <c r="A637" s="4">
        <v>635</v>
      </c>
      <c r="C637" s="2"/>
      <c r="D637" s="2"/>
      <c r="E637" s="2"/>
    </row>
    <row r="638" spans="1:5" x14ac:dyDescent="0.25">
      <c r="A638" s="4">
        <v>636</v>
      </c>
      <c r="B638" s="2" t="s">
        <v>0</v>
      </c>
      <c r="C638" s="2" t="s">
        <v>28</v>
      </c>
      <c r="D638" s="2" t="s">
        <v>29</v>
      </c>
      <c r="E638" s="2" t="s">
        <v>30</v>
      </c>
    </row>
    <row r="639" spans="1:5" x14ac:dyDescent="0.25">
      <c r="A639" s="4">
        <v>637</v>
      </c>
      <c r="C639" s="2"/>
      <c r="D639" s="2"/>
      <c r="E639" s="2"/>
    </row>
    <row r="640" spans="1:5" x14ac:dyDescent="0.25">
      <c r="A640" s="4">
        <v>638</v>
      </c>
      <c r="B640" s="2" t="s">
        <v>2</v>
      </c>
      <c r="C640" s="2">
        <v>386</v>
      </c>
      <c r="D640" s="2">
        <v>205</v>
      </c>
      <c r="E640" s="2">
        <v>181</v>
      </c>
    </row>
    <row r="641" spans="1:5" x14ac:dyDescent="0.25">
      <c r="A641" s="4">
        <v>639</v>
      </c>
      <c r="B641" s="2" t="s">
        <v>4</v>
      </c>
      <c r="C641" s="2">
        <v>969</v>
      </c>
      <c r="D641" s="2">
        <v>220</v>
      </c>
      <c r="E641" s="2">
        <v>749</v>
      </c>
    </row>
    <row r="642" spans="1:5" x14ac:dyDescent="0.25">
      <c r="A642" s="4">
        <v>640</v>
      </c>
      <c r="B642" s="2" t="s">
        <v>6</v>
      </c>
      <c r="C642" s="2">
        <v>318</v>
      </c>
      <c r="D642" s="2">
        <v>95</v>
      </c>
      <c r="E642" s="2">
        <v>223</v>
      </c>
    </row>
    <row r="643" spans="1:5" x14ac:dyDescent="0.25">
      <c r="A643" s="4">
        <v>641</v>
      </c>
      <c r="B643" s="2" t="s">
        <v>8</v>
      </c>
      <c r="C643" s="2">
        <v>183</v>
      </c>
      <c r="D643" s="2">
        <v>58</v>
      </c>
      <c r="E643" s="2">
        <v>125</v>
      </c>
    </row>
    <row r="644" spans="1:5" x14ac:dyDescent="0.25">
      <c r="A644" s="4">
        <v>642</v>
      </c>
      <c r="B644" s="2" t="s">
        <v>10</v>
      </c>
      <c r="C644" s="2">
        <v>294</v>
      </c>
      <c r="D644" s="2">
        <v>93</v>
      </c>
      <c r="E644" s="2">
        <v>201</v>
      </c>
    </row>
    <row r="645" spans="1:5" x14ac:dyDescent="0.25">
      <c r="A645" s="4">
        <v>643</v>
      </c>
      <c r="B645" s="2" t="s">
        <v>11</v>
      </c>
      <c r="C645" s="2">
        <v>764</v>
      </c>
      <c r="D645" s="2">
        <v>242</v>
      </c>
      <c r="E645" s="2">
        <v>522</v>
      </c>
    </row>
    <row r="646" spans="1:5" x14ac:dyDescent="0.25">
      <c r="A646" s="4">
        <v>644</v>
      </c>
      <c r="B646" s="2" t="s">
        <v>13</v>
      </c>
      <c r="C646" s="2">
        <v>1513</v>
      </c>
      <c r="D646" s="2">
        <v>379</v>
      </c>
      <c r="E646" s="2">
        <v>1134</v>
      </c>
    </row>
    <row r="647" spans="1:5" x14ac:dyDescent="0.25">
      <c r="A647" s="4">
        <v>645</v>
      </c>
      <c r="B647" s="2" t="s">
        <v>15</v>
      </c>
      <c r="C647" s="2">
        <v>961</v>
      </c>
      <c r="D647" s="2">
        <v>243</v>
      </c>
      <c r="E647" s="2">
        <v>718</v>
      </c>
    </row>
    <row r="648" spans="1:5" x14ac:dyDescent="0.25">
      <c r="A648" s="4">
        <v>646</v>
      </c>
      <c r="B648" s="2" t="s">
        <v>16</v>
      </c>
      <c r="C648" s="2">
        <v>141</v>
      </c>
      <c r="D648" s="2">
        <v>141</v>
      </c>
      <c r="E648" s="2" t="s">
        <v>31</v>
      </c>
    </row>
    <row r="649" spans="1:5" x14ac:dyDescent="0.25">
      <c r="A649" s="4">
        <v>647</v>
      </c>
      <c r="B649" s="2" t="s">
        <v>18</v>
      </c>
      <c r="C649" s="2">
        <v>206</v>
      </c>
      <c r="D649" s="2">
        <v>70</v>
      </c>
      <c r="E649" s="2">
        <v>136</v>
      </c>
    </row>
    <row r="650" spans="1:5" x14ac:dyDescent="0.25">
      <c r="A650" s="4">
        <v>648</v>
      </c>
      <c r="B650" s="2" t="s">
        <v>19</v>
      </c>
      <c r="C650" s="2">
        <v>429</v>
      </c>
      <c r="D650" s="2">
        <v>248</v>
      </c>
      <c r="E650" s="2">
        <v>181</v>
      </c>
    </row>
    <row r="651" spans="1:5" x14ac:dyDescent="0.25">
      <c r="A651" s="4">
        <v>649</v>
      </c>
      <c r="B651" s="2" t="s">
        <v>20</v>
      </c>
      <c r="C651" s="2">
        <v>1150</v>
      </c>
      <c r="D651" s="2">
        <v>314</v>
      </c>
      <c r="E651" s="2">
        <v>836</v>
      </c>
    </row>
    <row r="652" spans="1:5" x14ac:dyDescent="0.25">
      <c r="A652" s="4">
        <v>650</v>
      </c>
      <c r="B652" s="2" t="s">
        <v>22</v>
      </c>
      <c r="C652" s="2">
        <v>4222</v>
      </c>
      <c r="D652" s="2">
        <v>1105</v>
      </c>
      <c r="E652" s="2">
        <v>3117</v>
      </c>
    </row>
    <row r="653" spans="1:5" ht="15.6" x14ac:dyDescent="0.3">
      <c r="A653" s="4">
        <v>651</v>
      </c>
      <c r="B653" s="7" t="s">
        <v>152</v>
      </c>
      <c r="C653" s="2"/>
      <c r="D653" s="2"/>
      <c r="E653" s="2"/>
    </row>
    <row r="654" spans="1:5" x14ac:dyDescent="0.25">
      <c r="A654" s="4">
        <v>652</v>
      </c>
      <c r="B654" s="2" t="s">
        <v>0</v>
      </c>
      <c r="C654" s="2" t="s">
        <v>1</v>
      </c>
      <c r="D654" s="2"/>
      <c r="E654" s="2"/>
    </row>
    <row r="655" spans="1:5" x14ac:dyDescent="0.25">
      <c r="A655" s="4">
        <v>653</v>
      </c>
      <c r="B655" s="2" t="s">
        <v>2</v>
      </c>
      <c r="C655" s="2" t="s">
        <v>138</v>
      </c>
      <c r="D655" s="2">
        <f>AVERAGE(MID(C655,1,FIND("-",C655)-2),RIGHT(C655,LEN(C655)-FIND("-",C655)-1))</f>
        <v>2435.5</v>
      </c>
      <c r="E655" s="2"/>
    </row>
    <row r="656" spans="1:5" x14ac:dyDescent="0.25">
      <c r="A656" s="4">
        <v>654</v>
      </c>
      <c r="B656" s="2" t="s">
        <v>4</v>
      </c>
      <c r="C656" s="2" t="s">
        <v>139</v>
      </c>
      <c r="D656" s="2">
        <f t="shared" ref="D656:D667" si="21">AVERAGE(MID(C656,1,FIND("-",C656)-2),RIGHT(C656,LEN(C656)-FIND("-",C656)-1))</f>
        <v>3145.5</v>
      </c>
      <c r="E656" s="2"/>
    </row>
    <row r="657" spans="1:5" x14ac:dyDescent="0.25">
      <c r="A657" s="4">
        <v>655</v>
      </c>
      <c r="B657" s="2" t="s">
        <v>6</v>
      </c>
      <c r="C657" s="2" t="s">
        <v>140</v>
      </c>
      <c r="D657" s="2">
        <f t="shared" si="21"/>
        <v>1825.5</v>
      </c>
      <c r="E657" s="2"/>
    </row>
    <row r="658" spans="1:5" x14ac:dyDescent="0.25">
      <c r="A658" s="4">
        <v>656</v>
      </c>
      <c r="B658" s="2" t="s">
        <v>8</v>
      </c>
      <c r="C658" s="2" t="s">
        <v>83</v>
      </c>
      <c r="D658" s="2">
        <f t="shared" si="21"/>
        <v>1045.5</v>
      </c>
      <c r="E658" s="2"/>
    </row>
    <row r="659" spans="1:5" x14ac:dyDescent="0.25">
      <c r="A659" s="4">
        <v>657</v>
      </c>
      <c r="B659" s="2" t="s">
        <v>10</v>
      </c>
      <c r="C659" s="2" t="s">
        <v>141</v>
      </c>
      <c r="D659" s="2">
        <f t="shared" si="21"/>
        <v>1275.5</v>
      </c>
      <c r="E659" s="2"/>
    </row>
    <row r="660" spans="1:5" x14ac:dyDescent="0.25">
      <c r="A660" s="4">
        <v>658</v>
      </c>
      <c r="B660" s="2" t="s">
        <v>11</v>
      </c>
      <c r="C660" s="2" t="s">
        <v>142</v>
      </c>
      <c r="D660" s="2">
        <f t="shared" si="21"/>
        <v>3865.5</v>
      </c>
      <c r="E660" s="2"/>
    </row>
    <row r="661" spans="1:5" x14ac:dyDescent="0.25">
      <c r="A661" s="4">
        <v>659</v>
      </c>
      <c r="B661" s="2" t="s">
        <v>13</v>
      </c>
      <c r="C661" s="2" t="s">
        <v>143</v>
      </c>
      <c r="D661" s="2">
        <f t="shared" si="21"/>
        <v>5635.5</v>
      </c>
      <c r="E661" s="2"/>
    </row>
    <row r="662" spans="1:5" x14ac:dyDescent="0.25">
      <c r="A662" s="4">
        <v>660</v>
      </c>
      <c r="B662" s="2" t="s">
        <v>15</v>
      </c>
      <c r="C662" s="2" t="s">
        <v>144</v>
      </c>
      <c r="D662" s="2">
        <f t="shared" si="21"/>
        <v>2575.5</v>
      </c>
      <c r="E662" s="2"/>
    </row>
    <row r="663" spans="1:5" x14ac:dyDescent="0.25">
      <c r="A663" s="4">
        <v>661</v>
      </c>
      <c r="B663" s="2" t="s">
        <v>16</v>
      </c>
      <c r="C663" s="2" t="s">
        <v>145</v>
      </c>
      <c r="D663" s="2">
        <f t="shared" si="21"/>
        <v>6025.5</v>
      </c>
      <c r="E663" s="2"/>
    </row>
    <row r="664" spans="1:5" x14ac:dyDescent="0.25">
      <c r="A664" s="4">
        <v>662</v>
      </c>
      <c r="B664" s="2" t="s">
        <v>18</v>
      </c>
      <c r="C664" s="2" t="s">
        <v>146</v>
      </c>
      <c r="D664" s="2">
        <f t="shared" si="21"/>
        <v>985.5</v>
      </c>
      <c r="E664" s="2"/>
    </row>
    <row r="665" spans="1:5" x14ac:dyDescent="0.25">
      <c r="A665" s="4">
        <v>663</v>
      </c>
      <c r="B665" s="2" t="s">
        <v>19</v>
      </c>
      <c r="C665" s="2" t="s">
        <v>147</v>
      </c>
      <c r="D665" s="2">
        <f t="shared" si="21"/>
        <v>3545.5</v>
      </c>
      <c r="E665" s="2"/>
    </row>
    <row r="666" spans="1:5" x14ac:dyDescent="0.25">
      <c r="A666" s="4">
        <v>664</v>
      </c>
      <c r="B666" s="2" t="s">
        <v>20</v>
      </c>
      <c r="C666" s="2" t="s">
        <v>148</v>
      </c>
      <c r="D666" s="2">
        <f t="shared" si="21"/>
        <v>5035.5</v>
      </c>
      <c r="E666" s="2"/>
    </row>
    <row r="667" spans="1:5" x14ac:dyDescent="0.25">
      <c r="A667" s="4">
        <v>665</v>
      </c>
      <c r="B667" s="2" t="s">
        <v>22</v>
      </c>
      <c r="C667" s="2" t="s">
        <v>149</v>
      </c>
      <c r="D667" s="2">
        <f t="shared" si="21"/>
        <v>8455.5</v>
      </c>
      <c r="E667" s="2"/>
    </row>
    <row r="668" spans="1:5" x14ac:dyDescent="0.25">
      <c r="A668" s="4">
        <v>666</v>
      </c>
      <c r="C668" s="2"/>
      <c r="D668" s="2"/>
      <c r="E668" s="2"/>
    </row>
    <row r="669" spans="1:5" x14ac:dyDescent="0.25">
      <c r="A669" s="4">
        <v>667</v>
      </c>
      <c r="B669" s="2" t="s">
        <v>24</v>
      </c>
      <c r="C669" s="2" t="s">
        <v>1</v>
      </c>
      <c r="D669" s="2"/>
      <c r="E669" s="2"/>
    </row>
    <row r="670" spans="1:5" x14ac:dyDescent="0.25">
      <c r="A670" s="4">
        <v>668</v>
      </c>
      <c r="B670" s="2" t="s">
        <v>25</v>
      </c>
      <c r="C670" s="2" t="s">
        <v>97</v>
      </c>
      <c r="D670" s="2">
        <f t="shared" ref="D670:D671" si="22">AVERAGE(MID(C670,1,FIND("-",C670)-2),RIGHT(C670,LEN(C670)-FIND("-",C670)-1))</f>
        <v>175.5</v>
      </c>
      <c r="E670" s="2"/>
    </row>
    <row r="671" spans="1:5" x14ac:dyDescent="0.25">
      <c r="A671" s="4">
        <v>669</v>
      </c>
      <c r="B671" s="2" t="s">
        <v>26</v>
      </c>
      <c r="C671" s="2" t="s">
        <v>150</v>
      </c>
      <c r="D671" s="2">
        <f t="shared" si="22"/>
        <v>1705.5</v>
      </c>
      <c r="E671" s="2"/>
    </row>
    <row r="672" spans="1:5" x14ac:dyDescent="0.25">
      <c r="A672" s="4">
        <v>670</v>
      </c>
      <c r="C672" s="2"/>
      <c r="D672" s="2"/>
      <c r="E672" s="2"/>
    </row>
    <row r="673" spans="1:5" x14ac:dyDescent="0.25">
      <c r="A673" s="4">
        <v>671</v>
      </c>
      <c r="B673" s="2" t="s">
        <v>0</v>
      </c>
      <c r="C673" s="2" t="s">
        <v>27</v>
      </c>
      <c r="D673" s="2"/>
      <c r="E673" s="2"/>
    </row>
    <row r="674" spans="1:5" x14ac:dyDescent="0.25">
      <c r="A674" s="4">
        <v>672</v>
      </c>
      <c r="B674" s="2" t="s">
        <v>2</v>
      </c>
      <c r="C674" s="3">
        <v>15293992</v>
      </c>
      <c r="D674" s="2"/>
      <c r="E674" s="2"/>
    </row>
    <row r="675" spans="1:5" x14ac:dyDescent="0.25">
      <c r="A675" s="4">
        <v>673</v>
      </c>
      <c r="B675" s="2" t="s">
        <v>4</v>
      </c>
      <c r="C675" s="3">
        <v>70613889</v>
      </c>
      <c r="D675" s="2"/>
      <c r="E675" s="2"/>
    </row>
    <row r="676" spans="1:5" x14ac:dyDescent="0.25">
      <c r="A676" s="4">
        <v>674</v>
      </c>
      <c r="B676" s="2" t="s">
        <v>6</v>
      </c>
      <c r="C676" s="3">
        <v>11369167</v>
      </c>
      <c r="D676" s="2"/>
      <c r="E676" s="2"/>
    </row>
    <row r="677" spans="1:5" x14ac:dyDescent="0.25">
      <c r="A677" s="4">
        <v>675</v>
      </c>
      <c r="B677" s="2" t="s">
        <v>8</v>
      </c>
      <c r="C677" s="3">
        <v>14243607</v>
      </c>
      <c r="D677" s="2"/>
      <c r="E677" s="2"/>
    </row>
    <row r="678" spans="1:5" x14ac:dyDescent="0.25">
      <c r="A678" s="4">
        <v>676</v>
      </c>
      <c r="B678" s="2" t="s">
        <v>10</v>
      </c>
      <c r="C678" s="3">
        <v>24370286</v>
      </c>
      <c r="D678" s="2"/>
      <c r="E678" s="2"/>
    </row>
    <row r="679" spans="1:5" x14ac:dyDescent="0.25">
      <c r="A679" s="4">
        <v>677</v>
      </c>
      <c r="B679" s="2" t="s">
        <v>11</v>
      </c>
      <c r="C679" s="3">
        <v>34568593</v>
      </c>
      <c r="D679" s="2"/>
      <c r="E679" s="2"/>
    </row>
    <row r="680" spans="1:5" x14ac:dyDescent="0.25">
      <c r="A680" s="4">
        <v>678</v>
      </c>
      <c r="B680" s="2" t="s">
        <v>13</v>
      </c>
      <c r="C680" s="3">
        <v>54258637</v>
      </c>
      <c r="D680" s="2"/>
      <c r="E680" s="2"/>
    </row>
    <row r="681" spans="1:5" x14ac:dyDescent="0.25">
      <c r="A681" s="4">
        <v>679</v>
      </c>
      <c r="B681" s="2" t="s">
        <v>15</v>
      </c>
      <c r="C681" s="3">
        <v>87814780</v>
      </c>
      <c r="D681" s="2"/>
      <c r="E681" s="2"/>
    </row>
    <row r="682" spans="1:5" x14ac:dyDescent="0.25">
      <c r="A682" s="4">
        <v>680</v>
      </c>
      <c r="B682" s="2" t="s">
        <v>16</v>
      </c>
      <c r="C682" s="3">
        <v>8146422</v>
      </c>
      <c r="D682" s="2"/>
      <c r="E682" s="2"/>
    </row>
    <row r="683" spans="1:5" x14ac:dyDescent="0.25">
      <c r="A683" s="4">
        <v>681</v>
      </c>
      <c r="B683" s="2" t="s">
        <v>18</v>
      </c>
      <c r="C683" s="3">
        <v>98345922</v>
      </c>
      <c r="D683" s="2"/>
      <c r="E683" s="2"/>
    </row>
    <row r="684" spans="1:5" x14ac:dyDescent="0.25">
      <c r="A684" s="4">
        <v>682</v>
      </c>
      <c r="B684" s="2" t="s">
        <v>19</v>
      </c>
      <c r="C684" s="3">
        <v>14839817</v>
      </c>
      <c r="D684" s="2"/>
      <c r="E684" s="2"/>
    </row>
    <row r="685" spans="1:5" x14ac:dyDescent="0.25">
      <c r="A685" s="4">
        <v>683</v>
      </c>
      <c r="B685" s="2" t="s">
        <v>20</v>
      </c>
      <c r="C685" s="3">
        <v>35368062</v>
      </c>
      <c r="D685" s="2"/>
      <c r="E685" s="2"/>
    </row>
    <row r="686" spans="1:5" x14ac:dyDescent="0.25">
      <c r="A686" s="4">
        <v>684</v>
      </c>
      <c r="B686" s="2" t="s">
        <v>22</v>
      </c>
      <c r="C686" s="3">
        <v>469233200</v>
      </c>
      <c r="D686" s="2"/>
      <c r="E686" s="2"/>
    </row>
    <row r="687" spans="1:5" x14ac:dyDescent="0.25">
      <c r="A687" s="4">
        <v>685</v>
      </c>
      <c r="C687" s="2"/>
      <c r="D687" s="2"/>
      <c r="E687" s="2"/>
    </row>
    <row r="688" spans="1:5" x14ac:dyDescent="0.25">
      <c r="A688" s="4">
        <v>686</v>
      </c>
      <c r="B688" s="2" t="s">
        <v>0</v>
      </c>
      <c r="C688" s="2" t="s">
        <v>28</v>
      </c>
      <c r="D688" s="2" t="s">
        <v>29</v>
      </c>
      <c r="E688" s="2" t="s">
        <v>30</v>
      </c>
    </row>
    <row r="689" spans="1:5" x14ac:dyDescent="0.25">
      <c r="A689" s="4">
        <v>687</v>
      </c>
      <c r="C689" s="2"/>
      <c r="D689" s="2"/>
      <c r="E689" s="2"/>
    </row>
    <row r="690" spans="1:5" x14ac:dyDescent="0.25">
      <c r="A690" s="4">
        <v>688</v>
      </c>
      <c r="B690" s="2" t="s">
        <v>2</v>
      </c>
      <c r="C690" s="2">
        <v>904</v>
      </c>
      <c r="D690" s="2">
        <v>379</v>
      </c>
      <c r="E690" s="2">
        <v>525</v>
      </c>
    </row>
    <row r="691" spans="1:5" x14ac:dyDescent="0.25">
      <c r="A691" s="4">
        <v>689</v>
      </c>
      <c r="B691" s="2" t="s">
        <v>4</v>
      </c>
      <c r="C691" s="2">
        <v>2558</v>
      </c>
      <c r="D691" s="2">
        <v>501</v>
      </c>
      <c r="E691" s="2">
        <v>2057</v>
      </c>
    </row>
    <row r="692" spans="1:5" x14ac:dyDescent="0.25">
      <c r="A692" s="4">
        <v>690</v>
      </c>
      <c r="B692" s="2" t="s">
        <v>6</v>
      </c>
      <c r="C692" s="2">
        <v>671</v>
      </c>
      <c r="D692" s="2">
        <v>186</v>
      </c>
      <c r="E692" s="2">
        <v>485</v>
      </c>
    </row>
    <row r="693" spans="1:5" x14ac:dyDescent="0.25">
      <c r="A693" s="4">
        <v>691</v>
      </c>
      <c r="B693" s="2" t="s">
        <v>8</v>
      </c>
      <c r="C693" s="2">
        <v>459</v>
      </c>
      <c r="D693" s="2">
        <v>143</v>
      </c>
      <c r="E693" s="2">
        <v>316</v>
      </c>
    </row>
    <row r="694" spans="1:5" x14ac:dyDescent="0.25">
      <c r="A694" s="4">
        <v>692</v>
      </c>
      <c r="B694" s="2" t="s">
        <v>10</v>
      </c>
      <c r="C694" s="2">
        <v>810</v>
      </c>
      <c r="D694" s="2">
        <v>273</v>
      </c>
      <c r="E694" s="2">
        <v>537</v>
      </c>
    </row>
    <row r="695" spans="1:5" x14ac:dyDescent="0.25">
      <c r="A695" s="4">
        <v>693</v>
      </c>
      <c r="B695" s="2" t="s">
        <v>11</v>
      </c>
      <c r="C695" s="2">
        <v>1569</v>
      </c>
      <c r="D695" s="2">
        <v>477</v>
      </c>
      <c r="E695" s="2">
        <v>1092</v>
      </c>
    </row>
    <row r="696" spans="1:5" x14ac:dyDescent="0.25">
      <c r="A696" s="4">
        <v>694</v>
      </c>
      <c r="B696" s="2" t="s">
        <v>13</v>
      </c>
      <c r="C696" s="2">
        <v>3628</v>
      </c>
      <c r="D696" s="2">
        <v>702</v>
      </c>
      <c r="E696" s="2">
        <v>2926</v>
      </c>
    </row>
    <row r="697" spans="1:5" x14ac:dyDescent="0.25">
      <c r="A697" s="4">
        <v>695</v>
      </c>
      <c r="B697" s="2" t="s">
        <v>15</v>
      </c>
      <c r="C697" s="2">
        <v>2428</v>
      </c>
      <c r="D697" s="2">
        <v>497</v>
      </c>
      <c r="E697" s="2">
        <v>1931</v>
      </c>
    </row>
    <row r="698" spans="1:5" x14ac:dyDescent="0.25">
      <c r="A698" s="4">
        <v>696</v>
      </c>
      <c r="B698" s="2" t="s">
        <v>16</v>
      </c>
      <c r="C698" s="2">
        <v>234</v>
      </c>
      <c r="D698" s="2">
        <v>234</v>
      </c>
      <c r="E698" s="2" t="s">
        <v>31</v>
      </c>
    </row>
    <row r="699" spans="1:5" x14ac:dyDescent="0.25">
      <c r="A699" s="4">
        <v>697</v>
      </c>
      <c r="B699" s="2" t="s">
        <v>18</v>
      </c>
      <c r="C699" s="2">
        <v>519</v>
      </c>
      <c r="D699" s="2">
        <v>184</v>
      </c>
      <c r="E699" s="2">
        <v>335</v>
      </c>
    </row>
    <row r="700" spans="1:5" x14ac:dyDescent="0.25">
      <c r="A700" s="4">
        <v>698</v>
      </c>
      <c r="B700" s="2" t="s">
        <v>19</v>
      </c>
      <c r="C700" s="2">
        <v>890</v>
      </c>
      <c r="D700" s="2">
        <v>482</v>
      </c>
      <c r="E700" s="2">
        <v>408</v>
      </c>
    </row>
    <row r="701" spans="1:5" x14ac:dyDescent="0.25">
      <c r="A701" s="4">
        <v>699</v>
      </c>
      <c r="B701" s="2" t="s">
        <v>20</v>
      </c>
      <c r="C701" s="2">
        <v>2374</v>
      </c>
      <c r="D701" s="2">
        <v>595</v>
      </c>
      <c r="E701" s="2">
        <v>1779</v>
      </c>
    </row>
    <row r="702" spans="1:5" x14ac:dyDescent="0.25">
      <c r="A702" s="4">
        <v>700</v>
      </c>
      <c r="B702" s="2" t="s">
        <v>22</v>
      </c>
      <c r="C702" s="2">
        <v>9353</v>
      </c>
      <c r="D702" s="2">
        <v>1864</v>
      </c>
      <c r="E702" s="2">
        <v>7489</v>
      </c>
    </row>
    <row r="703" spans="1:5" ht="15.6" x14ac:dyDescent="0.3">
      <c r="A703" s="4">
        <v>701</v>
      </c>
      <c r="B703" s="7" t="s">
        <v>151</v>
      </c>
    </row>
    <row r="704" spans="1:5" x14ac:dyDescent="0.25">
      <c r="A704" s="4">
        <v>702</v>
      </c>
      <c r="B704" s="2" t="s">
        <v>0</v>
      </c>
      <c r="C704" s="2" t="s">
        <v>1</v>
      </c>
      <c r="D704" s="2"/>
      <c r="E704" s="2"/>
    </row>
    <row r="705" spans="1:5" x14ac:dyDescent="0.25">
      <c r="A705" s="4">
        <v>703</v>
      </c>
      <c r="B705" s="2" t="s">
        <v>2</v>
      </c>
      <c r="C705" s="2" t="s">
        <v>33</v>
      </c>
      <c r="D705" s="2">
        <f>AVERAGE(MID(C705,1,FIND("-",C705)-2),RIGHT(C705,LEN(C705)-FIND("-",C705)-1))</f>
        <v>125.5</v>
      </c>
      <c r="E705" s="2"/>
    </row>
    <row r="706" spans="1:5" x14ac:dyDescent="0.25">
      <c r="A706" s="4">
        <v>704</v>
      </c>
      <c r="B706" s="2" t="s">
        <v>4</v>
      </c>
      <c r="C706" s="2" t="s">
        <v>153</v>
      </c>
      <c r="D706" s="2">
        <f t="shared" ref="D706:D717" si="23">AVERAGE(MID(C706,1,FIND("-",C706)-2),RIGHT(C706,LEN(C706)-FIND("-",C706)-1))</f>
        <v>185.5</v>
      </c>
      <c r="E706" s="2"/>
    </row>
    <row r="707" spans="1:5" x14ac:dyDescent="0.25">
      <c r="A707" s="4">
        <v>705</v>
      </c>
      <c r="B707" s="2" t="s">
        <v>6</v>
      </c>
      <c r="C707" s="2" t="s">
        <v>3</v>
      </c>
      <c r="D707" s="2">
        <f t="shared" si="23"/>
        <v>55.5</v>
      </c>
      <c r="E707" s="2"/>
    </row>
    <row r="708" spans="1:5" x14ac:dyDescent="0.25">
      <c r="A708" s="4">
        <v>706</v>
      </c>
      <c r="B708" s="2" t="s">
        <v>8</v>
      </c>
      <c r="C708" s="2" t="s">
        <v>71</v>
      </c>
      <c r="D708" s="2">
        <f t="shared" si="23"/>
        <v>105.5</v>
      </c>
      <c r="E708" s="2"/>
    </row>
    <row r="709" spans="1:5" x14ac:dyDescent="0.25">
      <c r="A709" s="4">
        <v>707</v>
      </c>
      <c r="B709" s="2" t="s">
        <v>10</v>
      </c>
      <c r="C709" s="2" t="s">
        <v>7</v>
      </c>
      <c r="D709" s="2">
        <f t="shared" si="23"/>
        <v>35.5</v>
      </c>
      <c r="E709" s="2"/>
    </row>
    <row r="710" spans="1:5" x14ac:dyDescent="0.25">
      <c r="A710" s="4">
        <v>708</v>
      </c>
      <c r="B710" s="2" t="s">
        <v>11</v>
      </c>
      <c r="C710" s="2" t="s">
        <v>125</v>
      </c>
      <c r="D710" s="2">
        <f t="shared" si="23"/>
        <v>145.5</v>
      </c>
      <c r="E710" s="2"/>
    </row>
    <row r="711" spans="1:5" x14ac:dyDescent="0.25">
      <c r="A711" s="4">
        <v>709</v>
      </c>
      <c r="B711" s="2" t="s">
        <v>13</v>
      </c>
      <c r="C711" s="2" t="s">
        <v>98</v>
      </c>
      <c r="D711" s="2">
        <f t="shared" si="23"/>
        <v>325.5</v>
      </c>
      <c r="E711" s="2"/>
    </row>
    <row r="712" spans="1:5" x14ac:dyDescent="0.25">
      <c r="A712" s="4">
        <v>710</v>
      </c>
      <c r="B712" s="2" t="s">
        <v>15</v>
      </c>
      <c r="C712" s="2" t="s">
        <v>33</v>
      </c>
      <c r="D712" s="2">
        <f t="shared" si="23"/>
        <v>125.5</v>
      </c>
      <c r="E712" s="2"/>
    </row>
    <row r="713" spans="1:5" x14ac:dyDescent="0.25">
      <c r="A713" s="4">
        <v>711</v>
      </c>
      <c r="B713" s="2" t="s">
        <v>16</v>
      </c>
      <c r="C713" s="2" t="s">
        <v>98</v>
      </c>
      <c r="D713" s="2">
        <f t="shared" si="23"/>
        <v>325.5</v>
      </c>
      <c r="E713" s="2"/>
    </row>
    <row r="714" spans="1:5" x14ac:dyDescent="0.25">
      <c r="A714" s="4">
        <v>712</v>
      </c>
      <c r="B714" s="2" t="s">
        <v>18</v>
      </c>
      <c r="C714" s="2" t="s">
        <v>34</v>
      </c>
      <c r="D714" s="2">
        <f t="shared" si="23"/>
        <v>45.5</v>
      </c>
      <c r="E714" s="2"/>
    </row>
    <row r="715" spans="1:5" x14ac:dyDescent="0.25">
      <c r="A715" s="4">
        <v>713</v>
      </c>
      <c r="B715" s="2" t="s">
        <v>19</v>
      </c>
      <c r="C715" s="2" t="s">
        <v>154</v>
      </c>
      <c r="D715" s="2">
        <f t="shared" si="23"/>
        <v>195.5</v>
      </c>
      <c r="E715" s="2"/>
    </row>
    <row r="716" spans="1:5" x14ac:dyDescent="0.25">
      <c r="A716" s="4">
        <v>714</v>
      </c>
      <c r="B716" s="2" t="s">
        <v>20</v>
      </c>
      <c r="C716" s="2" t="s">
        <v>90</v>
      </c>
      <c r="D716" s="2">
        <f t="shared" si="23"/>
        <v>255.5</v>
      </c>
      <c r="E716" s="2"/>
    </row>
    <row r="717" spans="1:5" x14ac:dyDescent="0.25">
      <c r="A717" s="4">
        <v>715</v>
      </c>
      <c r="B717" s="2" t="s">
        <v>22</v>
      </c>
      <c r="C717" s="2" t="s">
        <v>155</v>
      </c>
      <c r="D717" s="2">
        <f t="shared" si="23"/>
        <v>455.5</v>
      </c>
      <c r="E717" s="2"/>
    </row>
    <row r="718" spans="1:5" x14ac:dyDescent="0.25">
      <c r="A718" s="4">
        <v>716</v>
      </c>
      <c r="C718" s="2"/>
      <c r="D718" s="2"/>
      <c r="E718" s="2"/>
    </row>
    <row r="719" spans="1:5" x14ac:dyDescent="0.25">
      <c r="A719" s="4">
        <v>717</v>
      </c>
      <c r="B719" s="2" t="s">
        <v>24</v>
      </c>
      <c r="C719" s="2" t="s">
        <v>1</v>
      </c>
      <c r="D719" s="2"/>
      <c r="E719" s="2"/>
    </row>
    <row r="720" spans="1:5" x14ac:dyDescent="0.25">
      <c r="A720" s="4">
        <v>718</v>
      </c>
      <c r="B720" s="2" t="s">
        <v>25</v>
      </c>
      <c r="C720" s="2" t="s">
        <v>9</v>
      </c>
      <c r="D720" s="2">
        <f t="shared" ref="D720" si="24">AVERAGE(MID(C720,1,FIND("-",C720)-2),RIGHT(C720,LEN(C720)-FIND("-",C720)-1))</f>
        <v>25.5</v>
      </c>
      <c r="E720" s="2"/>
    </row>
    <row r="721" spans="1:5" x14ac:dyDescent="0.25">
      <c r="A721" s="4">
        <v>719</v>
      </c>
      <c r="B721" s="2" t="s">
        <v>26</v>
      </c>
      <c r="C721" s="2">
        <v>10</v>
      </c>
      <c r="D721" s="2">
        <v>10</v>
      </c>
      <c r="E721" s="2"/>
    </row>
    <row r="722" spans="1:5" x14ac:dyDescent="0.25">
      <c r="A722" s="4">
        <v>720</v>
      </c>
      <c r="C722" s="2"/>
      <c r="D722" s="2"/>
      <c r="E722" s="2"/>
    </row>
    <row r="723" spans="1:5" x14ac:dyDescent="0.25">
      <c r="A723" s="4">
        <v>721</v>
      </c>
      <c r="B723" s="2" t="s">
        <v>0</v>
      </c>
      <c r="C723" s="2" t="s">
        <v>27</v>
      </c>
      <c r="D723" s="2"/>
      <c r="E723" s="2"/>
    </row>
    <row r="724" spans="1:5" x14ac:dyDescent="0.25">
      <c r="A724" s="4">
        <v>722</v>
      </c>
      <c r="B724" s="2" t="s">
        <v>2</v>
      </c>
      <c r="C724" s="3">
        <v>495012</v>
      </c>
      <c r="D724" s="2"/>
      <c r="E724" s="2"/>
    </row>
    <row r="725" spans="1:5" x14ac:dyDescent="0.25">
      <c r="A725" s="4">
        <v>723</v>
      </c>
      <c r="B725" s="2" t="s">
        <v>4</v>
      </c>
      <c r="C725" s="3">
        <v>2663671</v>
      </c>
      <c r="D725" s="2"/>
      <c r="E725" s="2"/>
    </row>
    <row r="726" spans="1:5" x14ac:dyDescent="0.25">
      <c r="A726" s="4">
        <v>724</v>
      </c>
      <c r="B726" s="2" t="s">
        <v>6</v>
      </c>
      <c r="C726" s="3">
        <v>250980</v>
      </c>
      <c r="D726" s="2"/>
      <c r="E726" s="2"/>
    </row>
    <row r="727" spans="1:5" x14ac:dyDescent="0.25">
      <c r="A727" s="4">
        <v>725</v>
      </c>
      <c r="B727" s="2" t="s">
        <v>8</v>
      </c>
      <c r="C727" s="3">
        <v>1253858</v>
      </c>
      <c r="D727" s="2"/>
      <c r="E727" s="2"/>
    </row>
    <row r="728" spans="1:5" x14ac:dyDescent="0.25">
      <c r="A728" s="4">
        <v>726</v>
      </c>
      <c r="B728" s="2" t="s">
        <v>10</v>
      </c>
      <c r="C728" s="3">
        <v>502586</v>
      </c>
      <c r="D728" s="2"/>
      <c r="E728" s="2"/>
    </row>
    <row r="729" spans="1:5" x14ac:dyDescent="0.25">
      <c r="A729" s="4">
        <v>727</v>
      </c>
      <c r="B729" s="2" t="s">
        <v>11</v>
      </c>
      <c r="C729" s="3">
        <v>984372</v>
      </c>
      <c r="D729" s="2"/>
      <c r="E729" s="2"/>
    </row>
    <row r="730" spans="1:5" x14ac:dyDescent="0.25">
      <c r="A730" s="4">
        <v>728</v>
      </c>
      <c r="B730" s="2" t="s">
        <v>13</v>
      </c>
      <c r="C730" s="3">
        <v>3116021</v>
      </c>
      <c r="D730" s="2"/>
      <c r="E730" s="2"/>
    </row>
    <row r="731" spans="1:5" x14ac:dyDescent="0.25">
      <c r="A731" s="4">
        <v>729</v>
      </c>
      <c r="B731" s="2" t="s">
        <v>15</v>
      </c>
      <c r="C731" s="3">
        <v>2391720</v>
      </c>
      <c r="D731" s="2"/>
      <c r="E731" s="2"/>
    </row>
    <row r="732" spans="1:5" x14ac:dyDescent="0.25">
      <c r="A732" s="4">
        <v>730</v>
      </c>
      <c r="B732" s="2" t="s">
        <v>16</v>
      </c>
      <c r="C732" s="3">
        <v>412170</v>
      </c>
      <c r="D732" s="2"/>
      <c r="E732" s="2"/>
    </row>
    <row r="733" spans="1:5" x14ac:dyDescent="0.25">
      <c r="A733" s="4">
        <v>731</v>
      </c>
      <c r="B733" s="2" t="s">
        <v>18</v>
      </c>
      <c r="C733" s="3">
        <v>4690745</v>
      </c>
      <c r="D733" s="2"/>
      <c r="E733" s="2"/>
    </row>
    <row r="734" spans="1:5" x14ac:dyDescent="0.25">
      <c r="A734" s="4">
        <v>732</v>
      </c>
      <c r="B734" s="2" t="s">
        <v>19</v>
      </c>
      <c r="C734" s="3">
        <v>660329</v>
      </c>
      <c r="D734" s="2"/>
      <c r="E734" s="2"/>
    </row>
    <row r="735" spans="1:5" x14ac:dyDescent="0.25">
      <c r="A735" s="4">
        <v>733</v>
      </c>
      <c r="B735" s="2" t="s">
        <v>20</v>
      </c>
      <c r="C735" s="3">
        <v>1108401</v>
      </c>
      <c r="D735" s="2"/>
      <c r="E735" s="2"/>
    </row>
    <row r="736" spans="1:5" x14ac:dyDescent="0.25">
      <c r="A736" s="4">
        <v>734</v>
      </c>
      <c r="B736" s="2" t="s">
        <v>22</v>
      </c>
      <c r="C736" s="3">
        <v>18529900</v>
      </c>
      <c r="D736" s="2"/>
      <c r="E736" s="2"/>
    </row>
    <row r="737" spans="1:5" x14ac:dyDescent="0.25">
      <c r="A737" s="4">
        <v>735</v>
      </c>
      <c r="C737" s="2"/>
      <c r="D737" s="2"/>
      <c r="E737" s="2"/>
    </row>
    <row r="738" spans="1:5" x14ac:dyDescent="0.25">
      <c r="A738" s="4">
        <v>736</v>
      </c>
      <c r="B738" s="2" t="s">
        <v>0</v>
      </c>
      <c r="C738" s="2" t="s">
        <v>28</v>
      </c>
      <c r="D738" s="2" t="s">
        <v>29</v>
      </c>
      <c r="E738" s="2" t="s">
        <v>30</v>
      </c>
    </row>
    <row r="739" spans="1:5" x14ac:dyDescent="0.25">
      <c r="A739" s="4">
        <v>737</v>
      </c>
      <c r="C739" s="2"/>
      <c r="D739" s="2"/>
      <c r="E739" s="2"/>
    </row>
    <row r="740" spans="1:5" x14ac:dyDescent="0.25">
      <c r="A740" s="4">
        <v>738</v>
      </c>
      <c r="B740" s="2" t="s">
        <v>2</v>
      </c>
      <c r="C740" s="2">
        <v>70</v>
      </c>
      <c r="D740" s="2">
        <v>43</v>
      </c>
      <c r="E740" s="2">
        <v>27</v>
      </c>
    </row>
    <row r="741" spans="1:5" x14ac:dyDescent="0.25">
      <c r="A741" s="4">
        <v>739</v>
      </c>
      <c r="B741" s="2" t="s">
        <v>4</v>
      </c>
      <c r="C741" s="2">
        <v>123</v>
      </c>
      <c r="D741" s="2">
        <v>36</v>
      </c>
      <c r="E741" s="2">
        <v>87</v>
      </c>
    </row>
    <row r="742" spans="1:5" x14ac:dyDescent="0.25">
      <c r="A742" s="4">
        <v>740</v>
      </c>
      <c r="B742" s="2" t="s">
        <v>6</v>
      </c>
      <c r="C742" s="2">
        <v>35</v>
      </c>
      <c r="D742" s="2">
        <v>21</v>
      </c>
      <c r="E742" s="2">
        <v>14</v>
      </c>
    </row>
    <row r="743" spans="1:5" x14ac:dyDescent="0.25">
      <c r="A743" s="4">
        <v>741</v>
      </c>
      <c r="B743" s="2" t="s">
        <v>8</v>
      </c>
      <c r="C743" s="2">
        <v>20</v>
      </c>
      <c r="D743" s="2">
        <v>14</v>
      </c>
      <c r="E743" s="2">
        <v>6</v>
      </c>
    </row>
    <row r="744" spans="1:5" x14ac:dyDescent="0.25">
      <c r="A744" s="4">
        <v>742</v>
      </c>
      <c r="B744" s="2" t="s">
        <v>10</v>
      </c>
      <c r="C744" s="2">
        <v>26</v>
      </c>
      <c r="D744" s="2">
        <v>9</v>
      </c>
      <c r="E744" s="2">
        <v>17</v>
      </c>
    </row>
    <row r="745" spans="1:5" x14ac:dyDescent="0.25">
      <c r="A745" s="4">
        <v>743</v>
      </c>
      <c r="B745" s="2" t="s">
        <v>11</v>
      </c>
      <c r="C745" s="2">
        <v>70</v>
      </c>
      <c r="D745" s="2">
        <v>36</v>
      </c>
      <c r="E745" s="2">
        <v>34</v>
      </c>
    </row>
    <row r="746" spans="1:5" x14ac:dyDescent="0.25">
      <c r="A746" s="4">
        <v>744</v>
      </c>
      <c r="B746" s="2" t="s">
        <v>13</v>
      </c>
      <c r="C746" s="2">
        <v>231</v>
      </c>
      <c r="D746" s="2">
        <v>87</v>
      </c>
      <c r="E746" s="2">
        <v>144</v>
      </c>
    </row>
    <row r="747" spans="1:5" x14ac:dyDescent="0.25">
      <c r="A747" s="4">
        <v>745</v>
      </c>
      <c r="B747" s="2" t="s">
        <v>15</v>
      </c>
      <c r="C747" s="2">
        <v>102</v>
      </c>
      <c r="D747" s="2">
        <v>21</v>
      </c>
      <c r="E747" s="2">
        <v>81</v>
      </c>
    </row>
    <row r="748" spans="1:5" x14ac:dyDescent="0.25">
      <c r="A748" s="4">
        <v>746</v>
      </c>
      <c r="B748" s="2" t="s">
        <v>16</v>
      </c>
      <c r="C748" s="2">
        <v>29</v>
      </c>
      <c r="D748" s="2">
        <v>29</v>
      </c>
      <c r="E748" s="2" t="s">
        <v>31</v>
      </c>
    </row>
    <row r="749" spans="1:5" x14ac:dyDescent="0.25">
      <c r="A749" s="4">
        <v>747</v>
      </c>
      <c r="B749" s="2" t="s">
        <v>18</v>
      </c>
      <c r="C749" s="2">
        <v>21</v>
      </c>
      <c r="D749" s="2">
        <v>12</v>
      </c>
      <c r="E749" s="2">
        <v>9</v>
      </c>
    </row>
    <row r="750" spans="1:5" x14ac:dyDescent="0.25">
      <c r="A750" s="4">
        <v>748</v>
      </c>
      <c r="B750" s="2" t="s">
        <v>19</v>
      </c>
      <c r="C750" s="2">
        <v>61</v>
      </c>
      <c r="D750" s="2">
        <v>41</v>
      </c>
      <c r="E750" s="2">
        <v>20</v>
      </c>
    </row>
    <row r="751" spans="1:5" x14ac:dyDescent="0.25">
      <c r="A751" s="4">
        <v>749</v>
      </c>
      <c r="B751" s="2" t="s">
        <v>20</v>
      </c>
      <c r="C751" s="2">
        <v>147</v>
      </c>
      <c r="D751" s="2">
        <v>62</v>
      </c>
      <c r="E751" s="2">
        <v>85</v>
      </c>
    </row>
    <row r="752" spans="1:5" x14ac:dyDescent="0.25">
      <c r="A752" s="4">
        <v>750</v>
      </c>
      <c r="B752" s="2" t="s">
        <v>22</v>
      </c>
      <c r="C752" s="2">
        <v>592</v>
      </c>
      <c r="D752" s="2">
        <v>242</v>
      </c>
      <c r="E752" s="2">
        <v>350</v>
      </c>
    </row>
    <row r="753" spans="1:5" ht="15.6" x14ac:dyDescent="0.3">
      <c r="A753" s="4">
        <v>751</v>
      </c>
      <c r="B753" s="7" t="s">
        <v>158</v>
      </c>
    </row>
    <row r="754" spans="1:5" x14ac:dyDescent="0.25">
      <c r="A754" s="4">
        <v>752</v>
      </c>
      <c r="B754" s="2" t="s">
        <v>0</v>
      </c>
      <c r="C754" s="2" t="s">
        <v>1</v>
      </c>
      <c r="D754" s="2"/>
      <c r="E754" s="2"/>
    </row>
    <row r="755" spans="1:5" x14ac:dyDescent="0.25">
      <c r="A755" s="4">
        <v>753</v>
      </c>
      <c r="B755" s="2" t="s">
        <v>2</v>
      </c>
      <c r="C755" s="2" t="s">
        <v>156</v>
      </c>
      <c r="D755" s="2">
        <f>AVERAGE(MID(C755,1,FIND("-",C755)-2),RIGHT(C755,LEN(C755)-FIND("-",C755)-1))</f>
        <v>345.5</v>
      </c>
      <c r="E755" s="2"/>
    </row>
    <row r="756" spans="1:5" x14ac:dyDescent="0.25">
      <c r="A756" s="4">
        <v>754</v>
      </c>
      <c r="B756" s="2" t="s">
        <v>4</v>
      </c>
      <c r="C756" s="2" t="s">
        <v>126</v>
      </c>
      <c r="D756" s="2">
        <f t="shared" ref="D756:D767" si="25">AVERAGE(MID(C756,1,FIND("-",C756)-2),RIGHT(C756,LEN(C756)-FIND("-",C756)-1))</f>
        <v>425.5</v>
      </c>
      <c r="E756" s="2"/>
    </row>
    <row r="757" spans="1:5" x14ac:dyDescent="0.25">
      <c r="A757" s="4">
        <v>755</v>
      </c>
      <c r="B757" s="2" t="s">
        <v>6</v>
      </c>
      <c r="C757" s="2" t="s">
        <v>33</v>
      </c>
      <c r="D757" s="2">
        <f t="shared" si="25"/>
        <v>125.5</v>
      </c>
      <c r="E757" s="2"/>
    </row>
    <row r="758" spans="1:5" x14ac:dyDescent="0.25">
      <c r="A758" s="4">
        <v>756</v>
      </c>
      <c r="B758" s="2" t="s">
        <v>8</v>
      </c>
      <c r="C758" s="2" t="s">
        <v>96</v>
      </c>
      <c r="D758" s="2">
        <f t="shared" si="25"/>
        <v>305.5</v>
      </c>
      <c r="E758" s="2"/>
    </row>
    <row r="759" spans="1:5" x14ac:dyDescent="0.25">
      <c r="A759" s="4">
        <v>757</v>
      </c>
      <c r="B759" s="2" t="s">
        <v>10</v>
      </c>
      <c r="C759" s="2" t="s">
        <v>72</v>
      </c>
      <c r="D759" s="2">
        <f t="shared" si="25"/>
        <v>165.5</v>
      </c>
      <c r="E759" s="2"/>
    </row>
    <row r="760" spans="1:5" x14ac:dyDescent="0.25">
      <c r="A760" s="4">
        <v>758</v>
      </c>
      <c r="B760" s="2" t="s">
        <v>11</v>
      </c>
      <c r="C760" s="2" t="s">
        <v>58</v>
      </c>
      <c r="D760" s="2">
        <f t="shared" si="25"/>
        <v>315.5</v>
      </c>
      <c r="E760" s="2"/>
    </row>
    <row r="761" spans="1:5" x14ac:dyDescent="0.25">
      <c r="A761" s="4">
        <v>759</v>
      </c>
      <c r="B761" s="2" t="s">
        <v>13</v>
      </c>
      <c r="C761" s="2" t="s">
        <v>73</v>
      </c>
      <c r="D761" s="2">
        <f t="shared" si="25"/>
        <v>475.5</v>
      </c>
      <c r="E761" s="2"/>
    </row>
    <row r="762" spans="1:5" x14ac:dyDescent="0.25">
      <c r="A762" s="4">
        <v>760</v>
      </c>
      <c r="B762" s="2" t="s">
        <v>15</v>
      </c>
      <c r="C762" s="2" t="s">
        <v>154</v>
      </c>
      <c r="D762" s="2">
        <f t="shared" si="25"/>
        <v>195.5</v>
      </c>
      <c r="E762" s="2"/>
    </row>
    <row r="763" spans="1:5" x14ac:dyDescent="0.25">
      <c r="A763" s="4">
        <v>761</v>
      </c>
      <c r="B763" s="2" t="s">
        <v>16</v>
      </c>
      <c r="C763" s="2" t="s">
        <v>79</v>
      </c>
      <c r="D763" s="2">
        <f t="shared" si="25"/>
        <v>595.5</v>
      </c>
      <c r="E763" s="2"/>
    </row>
    <row r="764" spans="1:5" x14ac:dyDescent="0.25">
      <c r="A764" s="4">
        <v>762</v>
      </c>
      <c r="B764" s="2" t="s">
        <v>18</v>
      </c>
      <c r="C764" s="2" t="s">
        <v>125</v>
      </c>
      <c r="D764" s="2">
        <f t="shared" si="25"/>
        <v>145.5</v>
      </c>
      <c r="E764" s="2"/>
    </row>
    <row r="765" spans="1:5" x14ac:dyDescent="0.25">
      <c r="A765" s="4">
        <v>763</v>
      </c>
      <c r="B765" s="2" t="s">
        <v>19</v>
      </c>
      <c r="C765" s="2" t="s">
        <v>73</v>
      </c>
      <c r="D765" s="2">
        <f t="shared" si="25"/>
        <v>475.5</v>
      </c>
      <c r="E765" s="2"/>
    </row>
    <row r="766" spans="1:5" x14ac:dyDescent="0.25">
      <c r="A766" s="4">
        <v>764</v>
      </c>
      <c r="B766" s="2" t="s">
        <v>20</v>
      </c>
      <c r="C766" s="2" t="s">
        <v>84</v>
      </c>
      <c r="D766" s="2">
        <f t="shared" si="25"/>
        <v>565.5</v>
      </c>
      <c r="E766" s="2"/>
    </row>
    <row r="767" spans="1:5" x14ac:dyDescent="0.25">
      <c r="A767" s="4">
        <v>765</v>
      </c>
      <c r="B767" s="2" t="s">
        <v>22</v>
      </c>
      <c r="C767" s="2" t="s">
        <v>157</v>
      </c>
      <c r="D767" s="2">
        <f t="shared" si="25"/>
        <v>705.5</v>
      </c>
      <c r="E767" s="2"/>
    </row>
    <row r="768" spans="1:5" x14ac:dyDescent="0.25">
      <c r="A768" s="4">
        <v>766</v>
      </c>
      <c r="C768" s="2"/>
      <c r="D768" s="2"/>
      <c r="E768" s="2"/>
    </row>
    <row r="769" spans="1:5" x14ac:dyDescent="0.25">
      <c r="A769" s="4">
        <v>767</v>
      </c>
      <c r="B769" s="2" t="s">
        <v>24</v>
      </c>
      <c r="C769" s="2" t="s">
        <v>1</v>
      </c>
      <c r="D769" s="2"/>
      <c r="E769" s="2"/>
    </row>
    <row r="770" spans="1:5" x14ac:dyDescent="0.25">
      <c r="A770" s="4">
        <v>768</v>
      </c>
      <c r="B770" s="2" t="s">
        <v>25</v>
      </c>
      <c r="C770" s="2" t="s">
        <v>9</v>
      </c>
      <c r="D770" s="2">
        <f t="shared" ref="D770" si="26">AVERAGE(MID(C770,1,FIND("-",C770)-2),RIGHT(C770,LEN(C770)-FIND("-",C770)-1))</f>
        <v>25.5</v>
      </c>
      <c r="E770" s="2"/>
    </row>
    <row r="771" spans="1:5" x14ac:dyDescent="0.25">
      <c r="A771" s="4">
        <v>769</v>
      </c>
      <c r="B771" s="2" t="s">
        <v>26</v>
      </c>
      <c r="C771" s="2">
        <v>10</v>
      </c>
      <c r="D771" s="2">
        <v>10</v>
      </c>
      <c r="E771" s="2"/>
    </row>
    <row r="772" spans="1:5" x14ac:dyDescent="0.25">
      <c r="A772" s="4">
        <v>770</v>
      </c>
      <c r="C772" s="2"/>
      <c r="D772" s="2"/>
      <c r="E772" s="2"/>
    </row>
    <row r="773" spans="1:5" x14ac:dyDescent="0.25">
      <c r="A773" s="4">
        <v>771</v>
      </c>
      <c r="B773" s="2" t="s">
        <v>0</v>
      </c>
      <c r="C773" s="2" t="s">
        <v>27</v>
      </c>
      <c r="D773" s="2"/>
      <c r="E773" s="2"/>
    </row>
    <row r="774" spans="1:5" x14ac:dyDescent="0.25">
      <c r="A774" s="4">
        <v>772</v>
      </c>
      <c r="B774" s="2" t="s">
        <v>2</v>
      </c>
      <c r="C774" s="3">
        <v>2677409</v>
      </c>
      <c r="D774" s="2"/>
      <c r="E774" s="2"/>
    </row>
    <row r="775" spans="1:5" x14ac:dyDescent="0.25">
      <c r="A775" s="4">
        <v>773</v>
      </c>
      <c r="B775" s="2" t="s">
        <v>4</v>
      </c>
      <c r="C775" s="3">
        <v>5412033</v>
      </c>
      <c r="D775" s="2"/>
      <c r="E775" s="2"/>
    </row>
    <row r="776" spans="1:5" x14ac:dyDescent="0.25">
      <c r="A776" s="4">
        <v>774</v>
      </c>
      <c r="B776" s="2" t="s">
        <v>6</v>
      </c>
      <c r="C776" s="3">
        <v>380857</v>
      </c>
      <c r="D776" s="2"/>
      <c r="E776" s="2"/>
    </row>
    <row r="777" spans="1:5" x14ac:dyDescent="0.25">
      <c r="A777" s="4">
        <v>775</v>
      </c>
      <c r="B777" s="2" t="s">
        <v>8</v>
      </c>
      <c r="C777" s="3">
        <v>4122867</v>
      </c>
      <c r="D777" s="2"/>
      <c r="E777" s="2"/>
    </row>
    <row r="778" spans="1:5" x14ac:dyDescent="0.25">
      <c r="A778" s="4">
        <v>776</v>
      </c>
      <c r="B778" s="2" t="s">
        <v>10</v>
      </c>
      <c r="C778" s="3">
        <v>5261413</v>
      </c>
      <c r="D778" s="2"/>
      <c r="E778" s="2"/>
    </row>
    <row r="779" spans="1:5" x14ac:dyDescent="0.25">
      <c r="A779" s="4">
        <v>777</v>
      </c>
      <c r="B779" s="2" t="s">
        <v>11</v>
      </c>
      <c r="C779" s="3">
        <v>2032775</v>
      </c>
      <c r="D779" s="2"/>
      <c r="E779" s="2"/>
    </row>
    <row r="780" spans="1:5" x14ac:dyDescent="0.25">
      <c r="A780" s="4">
        <v>778</v>
      </c>
      <c r="B780" s="2" t="s">
        <v>13</v>
      </c>
      <c r="C780" s="3">
        <v>4301977</v>
      </c>
      <c r="D780" s="2"/>
      <c r="E780" s="2"/>
    </row>
    <row r="781" spans="1:5" x14ac:dyDescent="0.25">
      <c r="A781" s="4">
        <v>779</v>
      </c>
      <c r="B781" s="2" t="s">
        <v>15</v>
      </c>
      <c r="C781" s="3">
        <v>2812886</v>
      </c>
      <c r="D781" s="2"/>
      <c r="E781" s="2"/>
    </row>
    <row r="782" spans="1:5" x14ac:dyDescent="0.25">
      <c r="A782" s="4">
        <v>780</v>
      </c>
      <c r="B782" s="2" t="s">
        <v>16</v>
      </c>
      <c r="C782" s="3">
        <v>792045</v>
      </c>
      <c r="D782" s="2"/>
      <c r="E782" s="2"/>
    </row>
    <row r="783" spans="1:5" x14ac:dyDescent="0.25">
      <c r="A783" s="4">
        <v>781</v>
      </c>
      <c r="B783" s="2" t="s">
        <v>18</v>
      </c>
      <c r="C783" s="3">
        <v>18053234</v>
      </c>
      <c r="D783" s="2"/>
      <c r="E783" s="2"/>
    </row>
    <row r="784" spans="1:5" x14ac:dyDescent="0.25">
      <c r="A784" s="4">
        <v>782</v>
      </c>
      <c r="B784" s="2" t="s">
        <v>19</v>
      </c>
      <c r="C784" s="3">
        <v>2042559</v>
      </c>
      <c r="D784" s="2"/>
      <c r="E784" s="2"/>
    </row>
    <row r="785" spans="1:5" x14ac:dyDescent="0.25">
      <c r="A785" s="4">
        <v>783</v>
      </c>
      <c r="B785" s="2" t="s">
        <v>20</v>
      </c>
      <c r="C785" s="3">
        <v>4053587</v>
      </c>
      <c r="D785" s="2"/>
      <c r="E785" s="2"/>
    </row>
    <row r="786" spans="1:5" x14ac:dyDescent="0.25">
      <c r="A786" s="4">
        <v>784</v>
      </c>
      <c r="B786" s="2" t="s">
        <v>22</v>
      </c>
      <c r="C786" s="3">
        <v>51943600</v>
      </c>
      <c r="D786" s="2"/>
      <c r="E786" s="2"/>
    </row>
    <row r="787" spans="1:5" x14ac:dyDescent="0.25">
      <c r="A787" s="4">
        <v>785</v>
      </c>
      <c r="C787" s="2"/>
      <c r="D787" s="2"/>
      <c r="E787" s="2"/>
    </row>
    <row r="788" spans="1:5" x14ac:dyDescent="0.25">
      <c r="A788" s="4">
        <v>786</v>
      </c>
      <c r="B788" s="2" t="s">
        <v>0</v>
      </c>
      <c r="C788" s="2" t="s">
        <v>28</v>
      </c>
      <c r="D788" s="2" t="s">
        <v>29</v>
      </c>
      <c r="E788" s="2" t="s">
        <v>30</v>
      </c>
    </row>
    <row r="789" spans="1:5" x14ac:dyDescent="0.25">
      <c r="A789" s="4">
        <v>787</v>
      </c>
      <c r="C789" s="2"/>
      <c r="D789" s="2"/>
      <c r="E789" s="2"/>
    </row>
    <row r="790" spans="1:5" x14ac:dyDescent="0.25">
      <c r="A790" s="4">
        <v>788</v>
      </c>
      <c r="B790" s="2" t="s">
        <v>2</v>
      </c>
      <c r="C790" s="2">
        <v>177</v>
      </c>
      <c r="D790" s="2">
        <v>94</v>
      </c>
      <c r="E790" s="2">
        <v>83</v>
      </c>
    </row>
    <row r="791" spans="1:5" x14ac:dyDescent="0.25">
      <c r="A791" s="4">
        <v>789</v>
      </c>
      <c r="B791" s="2" t="s">
        <v>4</v>
      </c>
      <c r="C791" s="2">
        <v>168</v>
      </c>
      <c r="D791" s="2">
        <v>39</v>
      </c>
      <c r="E791" s="2">
        <v>129</v>
      </c>
    </row>
    <row r="792" spans="1:5" x14ac:dyDescent="0.25">
      <c r="A792" s="4">
        <v>790</v>
      </c>
      <c r="B792" s="2" t="s">
        <v>6</v>
      </c>
      <c r="C792" s="2">
        <v>47</v>
      </c>
      <c r="D792" s="2">
        <v>23</v>
      </c>
      <c r="E792" s="2">
        <v>24</v>
      </c>
    </row>
    <row r="793" spans="1:5" x14ac:dyDescent="0.25">
      <c r="A793" s="4">
        <v>791</v>
      </c>
      <c r="B793" s="2" t="s">
        <v>8</v>
      </c>
      <c r="C793" s="2">
        <v>44</v>
      </c>
      <c r="D793" s="2">
        <v>18</v>
      </c>
      <c r="E793" s="2">
        <v>26</v>
      </c>
    </row>
    <row r="794" spans="1:5" x14ac:dyDescent="0.25">
      <c r="A794" s="4">
        <v>792</v>
      </c>
      <c r="B794" s="2" t="s">
        <v>10</v>
      </c>
      <c r="C794" s="2">
        <v>47</v>
      </c>
      <c r="D794" s="2">
        <v>15</v>
      </c>
      <c r="E794" s="2">
        <v>32</v>
      </c>
    </row>
    <row r="795" spans="1:5" x14ac:dyDescent="0.25">
      <c r="A795" s="4">
        <v>793</v>
      </c>
      <c r="B795" s="2" t="s">
        <v>11</v>
      </c>
      <c r="C795" s="2">
        <v>99</v>
      </c>
      <c r="D795" s="2">
        <v>45</v>
      </c>
      <c r="E795" s="2">
        <v>54</v>
      </c>
    </row>
    <row r="796" spans="1:5" x14ac:dyDescent="0.25">
      <c r="A796" s="4">
        <v>794</v>
      </c>
      <c r="B796" s="2" t="s">
        <v>13</v>
      </c>
      <c r="C796" s="2">
        <v>340</v>
      </c>
      <c r="D796" s="2">
        <v>139</v>
      </c>
      <c r="E796" s="2">
        <v>201</v>
      </c>
    </row>
    <row r="797" spans="1:5" x14ac:dyDescent="0.25">
      <c r="A797" s="4">
        <v>795</v>
      </c>
      <c r="B797" s="2" t="s">
        <v>15</v>
      </c>
      <c r="C797" s="2">
        <v>115</v>
      </c>
      <c r="D797" s="2">
        <v>30</v>
      </c>
      <c r="E797" s="2">
        <v>85</v>
      </c>
    </row>
    <row r="798" spans="1:5" x14ac:dyDescent="0.25">
      <c r="A798" s="4">
        <v>796</v>
      </c>
      <c r="B798" s="2" t="s">
        <v>16</v>
      </c>
      <c r="C798" s="2">
        <v>37</v>
      </c>
      <c r="D798" s="2">
        <v>37</v>
      </c>
      <c r="E798" s="2" t="s">
        <v>31</v>
      </c>
    </row>
    <row r="799" spans="1:5" x14ac:dyDescent="0.25">
      <c r="A799" s="4">
        <v>797</v>
      </c>
      <c r="B799" s="2" t="s">
        <v>18</v>
      </c>
      <c r="C799" s="2">
        <v>41</v>
      </c>
      <c r="D799" s="2">
        <v>21</v>
      </c>
      <c r="E799" s="2">
        <v>20</v>
      </c>
    </row>
    <row r="800" spans="1:5" x14ac:dyDescent="0.25">
      <c r="A800" s="4">
        <v>798</v>
      </c>
      <c r="B800" s="2" t="s">
        <v>19</v>
      </c>
      <c r="C800" s="2">
        <v>85</v>
      </c>
      <c r="D800" s="2">
        <v>44</v>
      </c>
      <c r="E800" s="2">
        <v>41</v>
      </c>
    </row>
    <row r="801" spans="1:5" x14ac:dyDescent="0.25">
      <c r="A801" s="4">
        <v>799</v>
      </c>
      <c r="B801" s="2" t="s">
        <v>20</v>
      </c>
      <c r="C801" s="2">
        <v>250</v>
      </c>
      <c r="D801" s="2">
        <v>85</v>
      </c>
      <c r="E801" s="2">
        <v>165</v>
      </c>
    </row>
    <row r="802" spans="1:5" x14ac:dyDescent="0.25">
      <c r="A802" s="4">
        <v>800</v>
      </c>
      <c r="B802" s="2" t="s">
        <v>22</v>
      </c>
      <c r="C802" s="2">
        <v>884</v>
      </c>
      <c r="D802" s="2">
        <v>338</v>
      </c>
      <c r="E802" s="2">
        <v>546</v>
      </c>
    </row>
    <row r="803" spans="1:5" ht="15.6" x14ac:dyDescent="0.3">
      <c r="A803" s="4">
        <v>801</v>
      </c>
      <c r="B803" s="7" t="s">
        <v>160</v>
      </c>
    </row>
    <row r="804" spans="1:5" x14ac:dyDescent="0.25">
      <c r="A804" s="4">
        <v>802</v>
      </c>
      <c r="B804" s="2" t="s">
        <v>0</v>
      </c>
      <c r="C804" s="2" t="s">
        <v>1</v>
      </c>
      <c r="D804" s="2"/>
      <c r="E804" s="2"/>
    </row>
    <row r="805" spans="1:5" x14ac:dyDescent="0.25">
      <c r="A805" s="4">
        <v>803</v>
      </c>
      <c r="B805" s="2" t="s">
        <v>2</v>
      </c>
      <c r="C805" s="2" t="s">
        <v>125</v>
      </c>
      <c r="D805" s="2">
        <f>AVERAGE(MID(C805,1,FIND("-",C805)-2),RIGHT(C805,LEN(C805)-FIND("-",C805)-1))</f>
        <v>145.5</v>
      </c>
      <c r="E805" s="2"/>
    </row>
    <row r="806" spans="1:5" x14ac:dyDescent="0.25">
      <c r="A806" s="4">
        <v>804</v>
      </c>
      <c r="B806" s="2" t="s">
        <v>4</v>
      </c>
      <c r="C806" s="2" t="s">
        <v>99</v>
      </c>
      <c r="D806" s="2">
        <f t="shared" ref="D806:D817" si="27">AVERAGE(MID(C806,1,FIND("-",C806)-2),RIGHT(C806,LEN(C806)-FIND("-",C806)-1))</f>
        <v>225.5</v>
      </c>
      <c r="E806" s="2"/>
    </row>
    <row r="807" spans="1:5" x14ac:dyDescent="0.25">
      <c r="A807" s="4">
        <v>805</v>
      </c>
      <c r="B807" s="2" t="s">
        <v>6</v>
      </c>
      <c r="C807" s="2" t="s">
        <v>123</v>
      </c>
      <c r="D807" s="2">
        <f t="shared" si="27"/>
        <v>65.5</v>
      </c>
      <c r="E807" s="2"/>
    </row>
    <row r="808" spans="1:5" x14ac:dyDescent="0.25">
      <c r="A808" s="4">
        <v>806</v>
      </c>
      <c r="B808" s="2" t="s">
        <v>8</v>
      </c>
      <c r="C808" s="2" t="s">
        <v>14</v>
      </c>
      <c r="D808" s="2">
        <f t="shared" si="27"/>
        <v>135.5</v>
      </c>
      <c r="E808" s="2"/>
    </row>
    <row r="809" spans="1:5" x14ac:dyDescent="0.25">
      <c r="A809" s="4">
        <v>807</v>
      </c>
      <c r="B809" s="2" t="s">
        <v>10</v>
      </c>
      <c r="C809" s="2" t="s">
        <v>3</v>
      </c>
      <c r="D809" s="2">
        <f t="shared" si="27"/>
        <v>55.5</v>
      </c>
      <c r="E809" s="2"/>
    </row>
    <row r="810" spans="1:5" x14ac:dyDescent="0.25">
      <c r="A810" s="4">
        <v>808</v>
      </c>
      <c r="B810" s="2" t="s">
        <v>11</v>
      </c>
      <c r="C810" s="2" t="s">
        <v>125</v>
      </c>
      <c r="D810" s="2">
        <f t="shared" si="27"/>
        <v>145.5</v>
      </c>
      <c r="E810" s="2"/>
    </row>
    <row r="811" spans="1:5" x14ac:dyDescent="0.25">
      <c r="A811" s="4">
        <v>809</v>
      </c>
      <c r="B811" s="2" t="s">
        <v>13</v>
      </c>
      <c r="C811" s="2" t="s">
        <v>80</v>
      </c>
      <c r="D811" s="2">
        <f t="shared" si="27"/>
        <v>265.5</v>
      </c>
      <c r="E811" s="2"/>
    </row>
    <row r="812" spans="1:5" x14ac:dyDescent="0.25">
      <c r="A812" s="4">
        <v>810</v>
      </c>
      <c r="B812" s="2" t="s">
        <v>15</v>
      </c>
      <c r="C812" s="2" t="s">
        <v>14</v>
      </c>
      <c r="D812" s="2">
        <f t="shared" si="27"/>
        <v>135.5</v>
      </c>
      <c r="E812" s="2"/>
    </row>
    <row r="813" spans="1:5" x14ac:dyDescent="0.25">
      <c r="A813" s="4">
        <v>811</v>
      </c>
      <c r="B813" s="2" t="s">
        <v>16</v>
      </c>
      <c r="C813" s="2" t="s">
        <v>127</v>
      </c>
      <c r="D813" s="2">
        <f t="shared" si="27"/>
        <v>375.5</v>
      </c>
      <c r="E813" s="2"/>
    </row>
    <row r="814" spans="1:5" x14ac:dyDescent="0.25">
      <c r="A814" s="4">
        <v>812</v>
      </c>
      <c r="B814" s="2" t="s">
        <v>18</v>
      </c>
      <c r="C814" s="2" t="s">
        <v>12</v>
      </c>
      <c r="D814" s="2">
        <f t="shared" si="27"/>
        <v>85.5</v>
      </c>
      <c r="E814" s="2"/>
    </row>
    <row r="815" spans="1:5" x14ac:dyDescent="0.25">
      <c r="A815" s="4">
        <v>813</v>
      </c>
      <c r="B815" s="2" t="s">
        <v>19</v>
      </c>
      <c r="C815" s="2" t="s">
        <v>89</v>
      </c>
      <c r="D815" s="2">
        <f t="shared" si="27"/>
        <v>215.5</v>
      </c>
      <c r="E815" s="2"/>
    </row>
    <row r="816" spans="1:5" x14ac:dyDescent="0.25">
      <c r="A816" s="4">
        <v>814</v>
      </c>
      <c r="B816" s="2" t="s">
        <v>20</v>
      </c>
      <c r="C816" s="2" t="s">
        <v>36</v>
      </c>
      <c r="D816" s="2">
        <f t="shared" si="27"/>
        <v>295.5</v>
      </c>
      <c r="E816" s="2"/>
    </row>
    <row r="817" spans="1:5" x14ac:dyDescent="0.25">
      <c r="A817" s="4">
        <v>815</v>
      </c>
      <c r="B817" s="2" t="s">
        <v>22</v>
      </c>
      <c r="C817" s="2" t="s">
        <v>159</v>
      </c>
      <c r="D817" s="2">
        <f t="shared" si="27"/>
        <v>445.5</v>
      </c>
      <c r="E817" s="2"/>
    </row>
    <row r="818" spans="1:5" x14ac:dyDescent="0.25">
      <c r="A818" s="4">
        <v>816</v>
      </c>
      <c r="C818" s="2"/>
      <c r="D818" s="2"/>
      <c r="E818" s="2"/>
    </row>
    <row r="819" spans="1:5" x14ac:dyDescent="0.25">
      <c r="A819" s="4">
        <v>817</v>
      </c>
      <c r="B819" s="2" t="s">
        <v>24</v>
      </c>
      <c r="C819" s="2" t="s">
        <v>1</v>
      </c>
      <c r="D819" s="2"/>
      <c r="E819" s="2"/>
    </row>
    <row r="820" spans="1:5" x14ac:dyDescent="0.25">
      <c r="A820" s="4">
        <v>818</v>
      </c>
      <c r="B820" s="2" t="s">
        <v>25</v>
      </c>
      <c r="C820" s="2">
        <v>10</v>
      </c>
      <c r="D820" s="2">
        <v>10</v>
      </c>
      <c r="E820" s="2"/>
    </row>
    <row r="821" spans="1:5" x14ac:dyDescent="0.25">
      <c r="A821" s="4">
        <v>819</v>
      </c>
      <c r="B821" s="2" t="s">
        <v>26</v>
      </c>
      <c r="C821" s="2">
        <v>10</v>
      </c>
      <c r="D821" s="2">
        <v>10</v>
      </c>
      <c r="E821" s="2"/>
    </row>
    <row r="822" spans="1:5" x14ac:dyDescent="0.25">
      <c r="A822" s="4">
        <v>820</v>
      </c>
      <c r="C822" s="2"/>
      <c r="D822" s="2"/>
      <c r="E822" s="2"/>
    </row>
    <row r="823" spans="1:5" x14ac:dyDescent="0.25">
      <c r="A823" s="4">
        <v>821</v>
      </c>
      <c r="B823" s="2" t="s">
        <v>0</v>
      </c>
      <c r="C823" s="2" t="s">
        <v>27</v>
      </c>
      <c r="D823" s="2"/>
      <c r="E823" s="2"/>
    </row>
    <row r="824" spans="1:5" x14ac:dyDescent="0.25">
      <c r="A824" s="4">
        <v>822</v>
      </c>
      <c r="B824" s="2" t="s">
        <v>2</v>
      </c>
      <c r="C824" s="3">
        <v>1098446</v>
      </c>
      <c r="D824" s="2"/>
      <c r="E824" s="2"/>
    </row>
    <row r="825" spans="1:5" x14ac:dyDescent="0.25">
      <c r="A825" s="4">
        <v>823</v>
      </c>
      <c r="B825" s="2" t="s">
        <v>4</v>
      </c>
      <c r="C825" s="3">
        <v>4657003</v>
      </c>
      <c r="D825" s="2"/>
      <c r="E825" s="2"/>
    </row>
    <row r="826" spans="1:5" x14ac:dyDescent="0.25">
      <c r="A826" s="4">
        <v>824</v>
      </c>
      <c r="B826" s="2" t="s">
        <v>6</v>
      </c>
      <c r="C826" s="3">
        <v>385496</v>
      </c>
      <c r="D826" s="2"/>
      <c r="E826" s="2"/>
    </row>
    <row r="827" spans="1:5" x14ac:dyDescent="0.25">
      <c r="A827" s="4">
        <v>825</v>
      </c>
      <c r="B827" s="2" t="s">
        <v>8</v>
      </c>
      <c r="C827" s="3">
        <v>1710871</v>
      </c>
      <c r="D827" s="2"/>
      <c r="E827" s="2"/>
    </row>
    <row r="828" spans="1:5" x14ac:dyDescent="0.25">
      <c r="A828" s="4">
        <v>826</v>
      </c>
      <c r="B828" s="2" t="s">
        <v>10</v>
      </c>
      <c r="C828" s="3">
        <v>1835352</v>
      </c>
      <c r="D828" s="2"/>
      <c r="E828" s="2"/>
    </row>
    <row r="829" spans="1:5" x14ac:dyDescent="0.25">
      <c r="A829" s="4">
        <v>827</v>
      </c>
      <c r="B829" s="2" t="s">
        <v>11</v>
      </c>
      <c r="C829" s="3">
        <v>1112994</v>
      </c>
      <c r="D829" s="2"/>
      <c r="E829" s="2"/>
    </row>
    <row r="830" spans="1:5" x14ac:dyDescent="0.25">
      <c r="A830" s="4">
        <v>828</v>
      </c>
      <c r="B830" s="2" t="s">
        <v>13</v>
      </c>
      <c r="C830" s="3">
        <v>1824472</v>
      </c>
      <c r="D830" s="2"/>
      <c r="E830" s="2"/>
    </row>
    <row r="831" spans="1:5" x14ac:dyDescent="0.25">
      <c r="A831" s="4">
        <v>829</v>
      </c>
      <c r="B831" s="2" t="s">
        <v>15</v>
      </c>
      <c r="C831" s="3">
        <v>3502162</v>
      </c>
      <c r="D831" s="2"/>
      <c r="E831" s="2"/>
    </row>
    <row r="832" spans="1:5" x14ac:dyDescent="0.25">
      <c r="A832" s="4">
        <v>830</v>
      </c>
      <c r="B832" s="2" t="s">
        <v>16</v>
      </c>
      <c r="C832" s="3">
        <v>484911</v>
      </c>
      <c r="D832" s="2"/>
      <c r="E832" s="2"/>
    </row>
    <row r="833" spans="1:5" x14ac:dyDescent="0.25">
      <c r="A833" s="4">
        <v>831</v>
      </c>
      <c r="B833" s="2" t="s">
        <v>18</v>
      </c>
      <c r="C833" s="3">
        <v>7125496</v>
      </c>
      <c r="D833" s="2"/>
      <c r="E833" s="2"/>
    </row>
    <row r="834" spans="1:5" x14ac:dyDescent="0.25">
      <c r="A834" s="4">
        <v>832</v>
      </c>
      <c r="B834" s="2" t="s">
        <v>19</v>
      </c>
      <c r="C834" s="3">
        <v>900630</v>
      </c>
      <c r="D834" s="2"/>
      <c r="E834" s="2"/>
    </row>
    <row r="835" spans="1:5" x14ac:dyDescent="0.25">
      <c r="A835" s="4">
        <v>833</v>
      </c>
      <c r="B835" s="2" t="s">
        <v>20</v>
      </c>
      <c r="C835" s="3">
        <v>1666366</v>
      </c>
      <c r="D835" s="2"/>
      <c r="E835" s="2"/>
    </row>
    <row r="836" spans="1:5" x14ac:dyDescent="0.25">
      <c r="A836" s="4">
        <v>834</v>
      </c>
      <c r="B836" s="2" t="s">
        <v>22</v>
      </c>
      <c r="C836" s="3">
        <v>26304200</v>
      </c>
      <c r="D836" s="2"/>
      <c r="E836" s="2"/>
    </row>
    <row r="837" spans="1:5" x14ac:dyDescent="0.25">
      <c r="A837" s="4">
        <v>835</v>
      </c>
      <c r="C837" s="2"/>
      <c r="D837" s="2"/>
      <c r="E837" s="2"/>
    </row>
    <row r="838" spans="1:5" x14ac:dyDescent="0.25">
      <c r="A838" s="4">
        <v>836</v>
      </c>
      <c r="B838" s="2" t="s">
        <v>0</v>
      </c>
      <c r="C838" s="2" t="s">
        <v>28</v>
      </c>
      <c r="D838" s="2" t="s">
        <v>29</v>
      </c>
      <c r="E838" s="2" t="s">
        <v>30</v>
      </c>
    </row>
    <row r="839" spans="1:5" x14ac:dyDescent="0.25">
      <c r="A839" s="4">
        <v>837</v>
      </c>
      <c r="C839" s="2"/>
      <c r="D839" s="2"/>
      <c r="E839" s="2"/>
    </row>
    <row r="840" spans="1:5" x14ac:dyDescent="0.25">
      <c r="A840" s="4">
        <v>838</v>
      </c>
      <c r="B840" s="2" t="s">
        <v>2</v>
      </c>
      <c r="C840" s="2">
        <v>95</v>
      </c>
      <c r="D840" s="2">
        <v>50</v>
      </c>
      <c r="E840" s="2">
        <v>45</v>
      </c>
    </row>
    <row r="841" spans="1:5" x14ac:dyDescent="0.25">
      <c r="A841" s="4">
        <v>839</v>
      </c>
      <c r="B841" s="2" t="s">
        <v>4</v>
      </c>
      <c r="C841" s="2">
        <v>167</v>
      </c>
      <c r="D841" s="2">
        <v>39</v>
      </c>
      <c r="E841" s="2">
        <v>128</v>
      </c>
    </row>
    <row r="842" spans="1:5" x14ac:dyDescent="0.25">
      <c r="A842" s="4">
        <v>840</v>
      </c>
      <c r="B842" s="2" t="s">
        <v>6</v>
      </c>
      <c r="C842" s="2">
        <v>46</v>
      </c>
      <c r="D842" s="2">
        <v>15</v>
      </c>
      <c r="E842" s="2">
        <v>31</v>
      </c>
    </row>
    <row r="843" spans="1:5" x14ac:dyDescent="0.25">
      <c r="A843" s="4">
        <v>841</v>
      </c>
      <c r="B843" s="2" t="s">
        <v>8</v>
      </c>
      <c r="C843" s="2">
        <v>54</v>
      </c>
      <c r="D843" s="2">
        <v>28</v>
      </c>
      <c r="E843" s="2">
        <v>26</v>
      </c>
    </row>
    <row r="844" spans="1:5" x14ac:dyDescent="0.25">
      <c r="A844" s="4">
        <v>842</v>
      </c>
      <c r="B844" s="2" t="s">
        <v>10</v>
      </c>
      <c r="C844" s="2">
        <v>41</v>
      </c>
      <c r="D844" s="2">
        <v>14</v>
      </c>
      <c r="E844" s="2">
        <v>27</v>
      </c>
    </row>
    <row r="845" spans="1:5" x14ac:dyDescent="0.25">
      <c r="A845" s="4">
        <v>843</v>
      </c>
      <c r="B845" s="2" t="s">
        <v>11</v>
      </c>
      <c r="C845" s="2">
        <v>80</v>
      </c>
      <c r="D845" s="2">
        <v>26</v>
      </c>
      <c r="E845" s="2">
        <v>54</v>
      </c>
    </row>
    <row r="846" spans="1:5" x14ac:dyDescent="0.25">
      <c r="A846" s="4">
        <v>844</v>
      </c>
      <c r="B846" s="2" t="s">
        <v>13</v>
      </c>
      <c r="C846" s="2">
        <v>256</v>
      </c>
      <c r="D846" s="2">
        <v>87</v>
      </c>
      <c r="E846" s="2">
        <v>169</v>
      </c>
    </row>
    <row r="847" spans="1:5" x14ac:dyDescent="0.25">
      <c r="A847" s="4">
        <v>845</v>
      </c>
      <c r="B847" s="2" t="s">
        <v>15</v>
      </c>
      <c r="C847" s="2">
        <v>108</v>
      </c>
      <c r="D847" s="2">
        <v>30</v>
      </c>
      <c r="E847" s="2">
        <v>78</v>
      </c>
    </row>
    <row r="848" spans="1:5" x14ac:dyDescent="0.25">
      <c r="A848" s="4">
        <v>846</v>
      </c>
      <c r="B848" s="2" t="s">
        <v>16</v>
      </c>
      <c r="C848" s="2">
        <v>36</v>
      </c>
      <c r="D848" s="2">
        <v>36</v>
      </c>
      <c r="E848" s="2" t="s">
        <v>31</v>
      </c>
    </row>
    <row r="849" spans="1:5" x14ac:dyDescent="0.25">
      <c r="A849" s="4">
        <v>847</v>
      </c>
      <c r="B849" s="2" t="s">
        <v>18</v>
      </c>
      <c r="C849" s="2">
        <v>34</v>
      </c>
      <c r="D849" s="2">
        <v>19</v>
      </c>
      <c r="E849" s="2">
        <v>15</v>
      </c>
    </row>
    <row r="850" spans="1:5" x14ac:dyDescent="0.25">
      <c r="A850" s="4">
        <v>848</v>
      </c>
      <c r="B850" s="2" t="s">
        <v>19</v>
      </c>
      <c r="C850" s="2">
        <v>61</v>
      </c>
      <c r="D850" s="2">
        <v>39</v>
      </c>
      <c r="E850" s="2">
        <v>22</v>
      </c>
    </row>
    <row r="851" spans="1:5" x14ac:dyDescent="0.25">
      <c r="A851" s="4">
        <v>849</v>
      </c>
      <c r="B851" s="2" t="s">
        <v>20</v>
      </c>
      <c r="C851" s="2">
        <v>209</v>
      </c>
      <c r="D851" s="2">
        <v>74</v>
      </c>
      <c r="E851" s="2">
        <v>135</v>
      </c>
    </row>
    <row r="852" spans="1:5" x14ac:dyDescent="0.25">
      <c r="A852" s="4">
        <v>850</v>
      </c>
      <c r="B852" s="2" t="s">
        <v>22</v>
      </c>
      <c r="C852" s="2">
        <v>708</v>
      </c>
      <c r="D852" s="2">
        <v>240</v>
      </c>
      <c r="E852" s="2">
        <v>468</v>
      </c>
    </row>
    <row r="853" spans="1:5" ht="15.6" x14ac:dyDescent="0.3">
      <c r="A853" s="4">
        <v>851</v>
      </c>
      <c r="B853" s="7" t="s">
        <v>168</v>
      </c>
    </row>
    <row r="854" spans="1:5" x14ac:dyDescent="0.25">
      <c r="A854" s="4">
        <v>852</v>
      </c>
      <c r="B854" s="2" t="s">
        <v>0</v>
      </c>
      <c r="C854" s="2" t="s">
        <v>1</v>
      </c>
      <c r="D854" s="2"/>
      <c r="E854" s="2"/>
    </row>
    <row r="855" spans="1:5" x14ac:dyDescent="0.25">
      <c r="A855" s="4">
        <v>853</v>
      </c>
      <c r="B855" s="2" t="s">
        <v>2</v>
      </c>
      <c r="C855" s="2" t="s">
        <v>161</v>
      </c>
      <c r="D855" s="2">
        <f>AVERAGE(MID(C855,1,FIND("-",C855)-2),RIGHT(C855,LEN(C855)-FIND("-",C855)-1))</f>
        <v>925.5</v>
      </c>
      <c r="E855" s="2"/>
    </row>
    <row r="856" spans="1:5" x14ac:dyDescent="0.25">
      <c r="A856" s="4">
        <v>854</v>
      </c>
      <c r="B856" s="2" t="s">
        <v>4</v>
      </c>
      <c r="C856" s="2" t="s">
        <v>162</v>
      </c>
      <c r="D856" s="2">
        <f t="shared" ref="D856:D867" si="28">AVERAGE(MID(C856,1,FIND("-",C856)-2),RIGHT(C856,LEN(C856)-FIND("-",C856)-1))</f>
        <v>1485.5</v>
      </c>
      <c r="E856" s="2"/>
    </row>
    <row r="857" spans="1:5" x14ac:dyDescent="0.25">
      <c r="A857" s="4">
        <v>855</v>
      </c>
      <c r="B857" s="2" t="s">
        <v>6</v>
      </c>
      <c r="C857" s="2" t="s">
        <v>98</v>
      </c>
      <c r="D857" s="2">
        <f t="shared" si="28"/>
        <v>325.5</v>
      </c>
      <c r="E857" s="2"/>
    </row>
    <row r="858" spans="1:5" x14ac:dyDescent="0.25">
      <c r="A858" s="4">
        <v>856</v>
      </c>
      <c r="B858" s="2" t="s">
        <v>8</v>
      </c>
      <c r="C858" s="2" t="s">
        <v>88</v>
      </c>
      <c r="D858" s="2">
        <f t="shared" si="28"/>
        <v>525.5</v>
      </c>
      <c r="E858" s="2"/>
    </row>
    <row r="859" spans="1:5" x14ac:dyDescent="0.25">
      <c r="A859" s="4">
        <v>857</v>
      </c>
      <c r="B859" s="2" t="s">
        <v>10</v>
      </c>
      <c r="C859" s="2" t="s">
        <v>113</v>
      </c>
      <c r="D859" s="2">
        <f t="shared" si="28"/>
        <v>675.5</v>
      </c>
      <c r="E859" s="2"/>
    </row>
    <row r="860" spans="1:5" x14ac:dyDescent="0.25">
      <c r="A860" s="4">
        <v>858</v>
      </c>
      <c r="B860" s="2" t="s">
        <v>11</v>
      </c>
      <c r="C860" s="2" t="s">
        <v>134</v>
      </c>
      <c r="D860" s="2">
        <f t="shared" si="28"/>
        <v>1975.5</v>
      </c>
      <c r="E860" s="2"/>
    </row>
    <row r="861" spans="1:5" x14ac:dyDescent="0.25">
      <c r="A861" s="4">
        <v>859</v>
      </c>
      <c r="B861" s="2" t="s">
        <v>13</v>
      </c>
      <c r="C861" s="2" t="s">
        <v>163</v>
      </c>
      <c r="D861" s="2">
        <f t="shared" si="28"/>
        <v>2745.5</v>
      </c>
      <c r="E861" s="2"/>
    </row>
    <row r="862" spans="1:5" x14ac:dyDescent="0.25">
      <c r="A862" s="4">
        <v>860</v>
      </c>
      <c r="B862" s="2" t="s">
        <v>15</v>
      </c>
      <c r="C862" s="2" t="s">
        <v>164</v>
      </c>
      <c r="D862" s="2">
        <f t="shared" si="28"/>
        <v>1095.5</v>
      </c>
      <c r="E862" s="2"/>
    </row>
    <row r="863" spans="1:5" x14ac:dyDescent="0.25">
      <c r="A863" s="4">
        <v>861</v>
      </c>
      <c r="B863" s="2" t="s">
        <v>16</v>
      </c>
      <c r="C863" s="2" t="s">
        <v>165</v>
      </c>
      <c r="D863" s="2">
        <f t="shared" si="28"/>
        <v>1935.5</v>
      </c>
      <c r="E863" s="2"/>
    </row>
    <row r="864" spans="1:5" x14ac:dyDescent="0.25">
      <c r="A864" s="4">
        <v>862</v>
      </c>
      <c r="B864" s="2" t="s">
        <v>18</v>
      </c>
      <c r="C864" s="2" t="s">
        <v>44</v>
      </c>
      <c r="D864" s="2">
        <f t="shared" si="28"/>
        <v>495.5</v>
      </c>
      <c r="E864" s="2"/>
    </row>
    <row r="865" spans="1:5" x14ac:dyDescent="0.25">
      <c r="A865" s="4">
        <v>863</v>
      </c>
      <c r="B865" s="2" t="s">
        <v>19</v>
      </c>
      <c r="C865" s="2" t="s">
        <v>105</v>
      </c>
      <c r="D865" s="2">
        <f t="shared" si="28"/>
        <v>1775.5</v>
      </c>
      <c r="E865" s="2"/>
    </row>
    <row r="866" spans="1:5" x14ac:dyDescent="0.25">
      <c r="A866" s="4">
        <v>864</v>
      </c>
      <c r="B866" s="2" t="s">
        <v>20</v>
      </c>
      <c r="C866" s="2" t="s">
        <v>166</v>
      </c>
      <c r="D866" s="2">
        <f t="shared" si="28"/>
        <v>1945.5</v>
      </c>
      <c r="E866" s="2"/>
    </row>
    <row r="867" spans="1:5" x14ac:dyDescent="0.25">
      <c r="A867" s="4">
        <v>865</v>
      </c>
      <c r="B867" s="2" t="s">
        <v>22</v>
      </c>
      <c r="C867" s="2" t="s">
        <v>167</v>
      </c>
      <c r="D867" s="2">
        <f t="shared" si="28"/>
        <v>3585.5</v>
      </c>
      <c r="E867" s="2"/>
    </row>
    <row r="868" spans="1:5" x14ac:dyDescent="0.25">
      <c r="A868" s="4">
        <v>866</v>
      </c>
      <c r="C868" s="2"/>
      <c r="D868" s="2"/>
      <c r="E868" s="2"/>
    </row>
    <row r="869" spans="1:5" x14ac:dyDescent="0.25">
      <c r="A869" s="4">
        <v>867</v>
      </c>
      <c r="B869" s="2" t="s">
        <v>24</v>
      </c>
      <c r="C869" s="2" t="s">
        <v>1</v>
      </c>
      <c r="D869" s="2"/>
      <c r="E869" s="2"/>
    </row>
    <row r="870" spans="1:5" x14ac:dyDescent="0.25">
      <c r="A870" s="4">
        <v>868</v>
      </c>
      <c r="B870" s="2" t="s">
        <v>25</v>
      </c>
      <c r="C870" s="2" t="s">
        <v>14</v>
      </c>
      <c r="D870" s="2">
        <f t="shared" ref="D870:D871" si="29">AVERAGE(MID(C870,1,FIND("-",C870)-2),RIGHT(C870,LEN(C870)-FIND("-",C870)-1))</f>
        <v>135.5</v>
      </c>
      <c r="E870" s="2"/>
    </row>
    <row r="871" spans="1:5" x14ac:dyDescent="0.25">
      <c r="A871" s="4">
        <v>869</v>
      </c>
      <c r="B871" s="2" t="s">
        <v>26</v>
      </c>
      <c r="C871" s="2" t="s">
        <v>76</v>
      </c>
      <c r="D871" s="2">
        <f t="shared" si="29"/>
        <v>465.5</v>
      </c>
      <c r="E871" s="2"/>
    </row>
    <row r="872" spans="1:5" x14ac:dyDescent="0.25">
      <c r="A872" s="4">
        <v>870</v>
      </c>
      <c r="C872" s="2"/>
      <c r="D872" s="2"/>
      <c r="E872" s="2"/>
    </row>
    <row r="873" spans="1:5" x14ac:dyDescent="0.25">
      <c r="A873" s="4">
        <v>871</v>
      </c>
      <c r="B873" s="2" t="s">
        <v>0</v>
      </c>
      <c r="C873" s="2" t="s">
        <v>27</v>
      </c>
      <c r="D873" s="2"/>
      <c r="E873" s="2"/>
    </row>
    <row r="874" spans="1:5" x14ac:dyDescent="0.25">
      <c r="A874" s="4">
        <v>872</v>
      </c>
      <c r="B874" s="2" t="s">
        <v>2</v>
      </c>
      <c r="C874" s="3">
        <v>7790583</v>
      </c>
      <c r="D874" s="2"/>
      <c r="E874" s="2"/>
    </row>
    <row r="875" spans="1:5" x14ac:dyDescent="0.25">
      <c r="A875" s="4">
        <v>873</v>
      </c>
      <c r="B875" s="2" t="s">
        <v>4</v>
      </c>
      <c r="C875" s="3">
        <v>31169046</v>
      </c>
      <c r="D875" s="2"/>
      <c r="E875" s="2"/>
    </row>
    <row r="876" spans="1:5" x14ac:dyDescent="0.25">
      <c r="A876" s="4">
        <v>874</v>
      </c>
      <c r="B876" s="2" t="s">
        <v>6</v>
      </c>
      <c r="C876" s="3">
        <v>1499830</v>
      </c>
      <c r="D876" s="2"/>
      <c r="E876" s="2"/>
    </row>
    <row r="877" spans="1:5" x14ac:dyDescent="0.25">
      <c r="A877" s="4">
        <v>875</v>
      </c>
      <c r="B877" s="2" t="s">
        <v>8</v>
      </c>
      <c r="C877" s="3">
        <v>7386398</v>
      </c>
      <c r="D877" s="2"/>
      <c r="E877" s="2"/>
    </row>
    <row r="878" spans="1:5" x14ac:dyDescent="0.25">
      <c r="A878" s="4">
        <v>876</v>
      </c>
      <c r="B878" s="2" t="s">
        <v>10</v>
      </c>
      <c r="C878" s="3">
        <v>15336519</v>
      </c>
      <c r="D878" s="2"/>
      <c r="E878" s="2"/>
    </row>
    <row r="879" spans="1:5" x14ac:dyDescent="0.25">
      <c r="A879" s="4">
        <v>877</v>
      </c>
      <c r="B879" s="2" t="s">
        <v>11</v>
      </c>
      <c r="C879" s="3">
        <v>21927913</v>
      </c>
      <c r="D879" s="2"/>
      <c r="E879" s="2"/>
    </row>
    <row r="880" spans="1:5" x14ac:dyDescent="0.25">
      <c r="A880" s="4">
        <v>878</v>
      </c>
      <c r="B880" s="2" t="s">
        <v>13</v>
      </c>
      <c r="C880" s="3">
        <v>25170377</v>
      </c>
      <c r="D880" s="2"/>
      <c r="E880" s="2"/>
    </row>
    <row r="881" spans="1:5" x14ac:dyDescent="0.25">
      <c r="A881" s="4">
        <v>879</v>
      </c>
      <c r="B881" s="2" t="s">
        <v>15</v>
      </c>
      <c r="C881" s="3">
        <v>42645463</v>
      </c>
      <c r="D881" s="2"/>
      <c r="E881" s="2"/>
    </row>
    <row r="882" spans="1:5" x14ac:dyDescent="0.25">
      <c r="A882" s="4">
        <v>880</v>
      </c>
      <c r="B882" s="2" t="s">
        <v>16</v>
      </c>
      <c r="C882" s="3">
        <v>2500436</v>
      </c>
      <c r="D882" s="2"/>
      <c r="E882" s="2"/>
    </row>
    <row r="883" spans="1:5" x14ac:dyDescent="0.25">
      <c r="A883" s="4">
        <v>881</v>
      </c>
      <c r="B883" s="2" t="s">
        <v>18</v>
      </c>
      <c r="C883" s="3">
        <v>67138286</v>
      </c>
      <c r="D883" s="2"/>
      <c r="E883" s="2"/>
    </row>
    <row r="884" spans="1:5" x14ac:dyDescent="0.25">
      <c r="A884" s="4">
        <v>882</v>
      </c>
      <c r="B884" s="2" t="s">
        <v>19</v>
      </c>
      <c r="C884" s="3">
        <v>9463359</v>
      </c>
      <c r="D884" s="2"/>
      <c r="E884" s="2"/>
    </row>
    <row r="885" spans="1:5" x14ac:dyDescent="0.25">
      <c r="A885" s="4">
        <v>883</v>
      </c>
      <c r="B885" s="2" t="s">
        <v>20</v>
      </c>
      <c r="C885" s="3">
        <v>14861049</v>
      </c>
      <c r="D885" s="2"/>
      <c r="E885" s="2"/>
    </row>
    <row r="886" spans="1:5" x14ac:dyDescent="0.25">
      <c r="A886" s="4">
        <v>884</v>
      </c>
      <c r="B886" s="2" t="s">
        <v>22</v>
      </c>
      <c r="C886" s="3">
        <v>246889300</v>
      </c>
      <c r="D886" s="2"/>
      <c r="E886" s="2"/>
    </row>
    <row r="887" spans="1:5" x14ac:dyDescent="0.25">
      <c r="A887" s="4">
        <v>885</v>
      </c>
      <c r="C887" s="2"/>
      <c r="D887" s="2"/>
      <c r="E887" s="2"/>
    </row>
    <row r="888" spans="1:5" x14ac:dyDescent="0.25">
      <c r="A888" s="4">
        <v>886</v>
      </c>
      <c r="B888" s="2" t="s">
        <v>0</v>
      </c>
      <c r="C888" s="2" t="s">
        <v>28</v>
      </c>
      <c r="D888" s="2" t="s">
        <v>29</v>
      </c>
      <c r="E888" s="2" t="s">
        <v>30</v>
      </c>
    </row>
    <row r="889" spans="1:5" x14ac:dyDescent="0.25">
      <c r="A889" s="4">
        <v>887</v>
      </c>
      <c r="C889" s="2"/>
      <c r="D889" s="2"/>
      <c r="E889" s="2"/>
    </row>
    <row r="890" spans="1:5" x14ac:dyDescent="0.25">
      <c r="A890" s="4">
        <v>888</v>
      </c>
      <c r="B890" s="2" t="s">
        <v>2</v>
      </c>
      <c r="C890" s="2">
        <v>494</v>
      </c>
      <c r="D890" s="2">
        <v>246</v>
      </c>
      <c r="E890" s="2">
        <v>248</v>
      </c>
    </row>
    <row r="891" spans="1:5" x14ac:dyDescent="0.25">
      <c r="A891" s="4">
        <v>889</v>
      </c>
      <c r="B891" s="2" t="s">
        <v>4</v>
      </c>
      <c r="C891" s="2">
        <v>1214</v>
      </c>
      <c r="D891" s="2">
        <v>398</v>
      </c>
      <c r="E891" s="2">
        <v>816</v>
      </c>
    </row>
    <row r="892" spans="1:5" x14ac:dyDescent="0.25">
      <c r="A892" s="4">
        <v>890</v>
      </c>
      <c r="B892" s="2" t="s">
        <v>6</v>
      </c>
      <c r="C892" s="2">
        <v>215</v>
      </c>
      <c r="D892" s="2">
        <v>87</v>
      </c>
      <c r="E892" s="2">
        <v>128</v>
      </c>
    </row>
    <row r="893" spans="1:5" x14ac:dyDescent="0.25">
      <c r="A893" s="4">
        <v>891</v>
      </c>
      <c r="B893" s="2" t="s">
        <v>8</v>
      </c>
      <c r="C893" s="2">
        <v>217</v>
      </c>
      <c r="D893" s="2">
        <v>125</v>
      </c>
      <c r="E893" s="2">
        <v>92</v>
      </c>
    </row>
    <row r="894" spans="1:5" x14ac:dyDescent="0.25">
      <c r="A894" s="4">
        <v>892</v>
      </c>
      <c r="B894" s="2" t="s">
        <v>10</v>
      </c>
      <c r="C894" s="2">
        <v>444</v>
      </c>
      <c r="D894" s="2">
        <v>208</v>
      </c>
      <c r="E894" s="2">
        <v>236</v>
      </c>
    </row>
    <row r="895" spans="1:5" x14ac:dyDescent="0.25">
      <c r="A895" s="4">
        <v>893</v>
      </c>
      <c r="B895" s="2" t="s">
        <v>11</v>
      </c>
      <c r="C895" s="2">
        <v>1073</v>
      </c>
      <c r="D895" s="2">
        <v>374</v>
      </c>
      <c r="E895" s="2">
        <v>699</v>
      </c>
    </row>
    <row r="896" spans="1:5" x14ac:dyDescent="0.25">
      <c r="A896" s="4">
        <v>894</v>
      </c>
      <c r="B896" s="2" t="s">
        <v>13</v>
      </c>
      <c r="C896" s="2">
        <v>1819</v>
      </c>
      <c r="D896" s="2">
        <v>549</v>
      </c>
      <c r="E896" s="2">
        <v>1270</v>
      </c>
    </row>
    <row r="897" spans="1:5" x14ac:dyDescent="0.25">
      <c r="A897" s="4">
        <v>895</v>
      </c>
      <c r="B897" s="2" t="s">
        <v>15</v>
      </c>
      <c r="C897" s="2">
        <v>1255</v>
      </c>
      <c r="D897" s="2">
        <v>416</v>
      </c>
      <c r="E897" s="2">
        <v>839</v>
      </c>
    </row>
    <row r="898" spans="1:5" x14ac:dyDescent="0.25">
      <c r="A898" s="4">
        <v>896</v>
      </c>
      <c r="B898" s="2" t="s">
        <v>16</v>
      </c>
      <c r="C898" s="2">
        <v>157</v>
      </c>
      <c r="D898" s="2">
        <v>154</v>
      </c>
      <c r="E898" s="2" t="s">
        <v>31</v>
      </c>
    </row>
    <row r="899" spans="1:5" x14ac:dyDescent="0.25">
      <c r="A899" s="4">
        <v>897</v>
      </c>
      <c r="B899" s="2" t="s">
        <v>18</v>
      </c>
      <c r="C899" s="2">
        <v>229</v>
      </c>
      <c r="D899" s="2">
        <v>111</v>
      </c>
      <c r="E899" s="2">
        <v>118</v>
      </c>
    </row>
    <row r="900" spans="1:5" x14ac:dyDescent="0.25">
      <c r="A900" s="4">
        <v>898</v>
      </c>
      <c r="B900" s="2" t="s">
        <v>19</v>
      </c>
      <c r="C900" s="2">
        <v>575</v>
      </c>
      <c r="D900" s="2">
        <v>355</v>
      </c>
      <c r="E900" s="2">
        <v>220</v>
      </c>
    </row>
    <row r="901" spans="1:5" x14ac:dyDescent="0.25">
      <c r="A901" s="4">
        <v>899</v>
      </c>
      <c r="B901" s="2" t="s">
        <v>20</v>
      </c>
      <c r="C901" s="2">
        <v>1595</v>
      </c>
      <c r="D901" s="2">
        <v>490</v>
      </c>
      <c r="E901" s="2">
        <v>1105</v>
      </c>
    </row>
    <row r="902" spans="1:5" x14ac:dyDescent="0.25">
      <c r="A902" s="4">
        <v>900</v>
      </c>
      <c r="B902" s="2" t="s">
        <v>22</v>
      </c>
      <c r="C902" s="2">
        <v>5396</v>
      </c>
      <c r="D902" s="2">
        <v>1512</v>
      </c>
      <c r="E902" s="2">
        <v>3884</v>
      </c>
    </row>
    <row r="903" spans="1:5" ht="15.6" x14ac:dyDescent="0.3">
      <c r="A903" s="4">
        <v>901</v>
      </c>
      <c r="B903" s="7" t="s">
        <v>174</v>
      </c>
    </row>
    <row r="904" spans="1:5" x14ac:dyDescent="0.25">
      <c r="A904" s="4">
        <v>902</v>
      </c>
      <c r="B904" s="2" t="s">
        <v>0</v>
      </c>
      <c r="C904" s="2" t="s">
        <v>1</v>
      </c>
      <c r="D904" s="2"/>
      <c r="E904" s="2"/>
    </row>
    <row r="905" spans="1:5" x14ac:dyDescent="0.25">
      <c r="A905" s="4">
        <v>903</v>
      </c>
      <c r="B905" s="2" t="s">
        <v>2</v>
      </c>
      <c r="C905" s="2" t="s">
        <v>65</v>
      </c>
      <c r="D905" s="2">
        <f>AVERAGE(MID(C905,1,FIND("-",C905)-2),RIGHT(C905,LEN(C905)-FIND("-",C905)-1))</f>
        <v>395.5</v>
      </c>
      <c r="E905" s="2"/>
    </row>
    <row r="906" spans="1:5" x14ac:dyDescent="0.25">
      <c r="A906" s="4">
        <v>904</v>
      </c>
      <c r="B906" s="2" t="s">
        <v>4</v>
      </c>
      <c r="C906" s="2" t="s">
        <v>169</v>
      </c>
      <c r="D906" s="2">
        <f t="shared" ref="D906:D917" si="30">AVERAGE(MID(C906,1,FIND("-",C906)-2),RIGHT(C906,LEN(C906)-FIND("-",C906)-1))</f>
        <v>715.5</v>
      </c>
      <c r="E906" s="2"/>
    </row>
    <row r="907" spans="1:5" x14ac:dyDescent="0.25">
      <c r="A907" s="4">
        <v>905</v>
      </c>
      <c r="B907" s="2" t="s">
        <v>6</v>
      </c>
      <c r="C907" s="2" t="s">
        <v>69</v>
      </c>
      <c r="D907" s="2">
        <f t="shared" si="30"/>
        <v>275.5</v>
      </c>
      <c r="E907" s="2"/>
    </row>
    <row r="908" spans="1:5" x14ac:dyDescent="0.25">
      <c r="A908" s="4">
        <v>906</v>
      </c>
      <c r="B908" s="2" t="s">
        <v>8</v>
      </c>
      <c r="C908" s="2" t="s">
        <v>58</v>
      </c>
      <c r="D908" s="2">
        <f t="shared" si="30"/>
        <v>315.5</v>
      </c>
      <c r="E908" s="2"/>
    </row>
    <row r="909" spans="1:5" x14ac:dyDescent="0.25">
      <c r="A909" s="4">
        <v>907</v>
      </c>
      <c r="B909" s="2" t="s">
        <v>10</v>
      </c>
      <c r="C909" s="2" t="s">
        <v>99</v>
      </c>
      <c r="D909" s="2">
        <f t="shared" si="30"/>
        <v>225.5</v>
      </c>
      <c r="E909" s="2"/>
    </row>
    <row r="910" spans="1:5" x14ac:dyDescent="0.25">
      <c r="A910" s="4">
        <v>908</v>
      </c>
      <c r="B910" s="2" t="s">
        <v>11</v>
      </c>
      <c r="C910" s="2" t="s">
        <v>84</v>
      </c>
      <c r="D910" s="2">
        <f t="shared" si="30"/>
        <v>565.5</v>
      </c>
      <c r="E910" s="2"/>
    </row>
    <row r="911" spans="1:5" x14ac:dyDescent="0.25">
      <c r="A911" s="4">
        <v>909</v>
      </c>
      <c r="B911" s="2" t="s">
        <v>13</v>
      </c>
      <c r="C911" s="2" t="s">
        <v>170</v>
      </c>
      <c r="D911" s="2">
        <f t="shared" si="30"/>
        <v>965.5</v>
      </c>
      <c r="E911" s="2"/>
    </row>
    <row r="912" spans="1:5" x14ac:dyDescent="0.25">
      <c r="A912" s="4">
        <v>910</v>
      </c>
      <c r="B912" s="2" t="s">
        <v>15</v>
      </c>
      <c r="C912" s="2" t="s">
        <v>44</v>
      </c>
      <c r="D912" s="2">
        <f t="shared" si="30"/>
        <v>495.5</v>
      </c>
      <c r="E912" s="2"/>
    </row>
    <row r="913" spans="1:5" x14ac:dyDescent="0.25">
      <c r="A913" s="4">
        <v>911</v>
      </c>
      <c r="B913" s="2" t="s">
        <v>16</v>
      </c>
      <c r="C913" s="2" t="s">
        <v>171</v>
      </c>
      <c r="D913" s="2">
        <f t="shared" si="30"/>
        <v>1145.5</v>
      </c>
      <c r="E913" s="2"/>
    </row>
    <row r="914" spans="1:5" x14ac:dyDescent="0.25">
      <c r="A914" s="4">
        <v>912</v>
      </c>
      <c r="B914" s="2" t="s">
        <v>18</v>
      </c>
      <c r="C914" s="2" t="s">
        <v>156</v>
      </c>
      <c r="D914" s="2">
        <f t="shared" si="30"/>
        <v>345.5</v>
      </c>
      <c r="E914" s="2"/>
    </row>
    <row r="915" spans="1:5" x14ac:dyDescent="0.25">
      <c r="A915" s="4">
        <v>913</v>
      </c>
      <c r="B915" s="2" t="s">
        <v>19</v>
      </c>
      <c r="C915" s="2" t="s">
        <v>172</v>
      </c>
      <c r="D915" s="2">
        <f t="shared" si="30"/>
        <v>645.5</v>
      </c>
      <c r="E915" s="2"/>
    </row>
    <row r="916" spans="1:5" x14ac:dyDescent="0.25">
      <c r="A916" s="4">
        <v>914</v>
      </c>
      <c r="B916" s="2" t="s">
        <v>20</v>
      </c>
      <c r="C916" s="2" t="s">
        <v>173</v>
      </c>
      <c r="D916" s="2">
        <f t="shared" si="30"/>
        <v>835.5</v>
      </c>
      <c r="E916" s="2"/>
    </row>
    <row r="917" spans="1:5" x14ac:dyDescent="0.25">
      <c r="A917" s="4">
        <v>915</v>
      </c>
      <c r="B917" s="2" t="s">
        <v>22</v>
      </c>
      <c r="C917" s="2" t="s">
        <v>47</v>
      </c>
      <c r="D917" s="2">
        <f t="shared" si="30"/>
        <v>1355.5</v>
      </c>
      <c r="E917" s="2"/>
    </row>
    <row r="918" spans="1:5" x14ac:dyDescent="0.25">
      <c r="A918" s="4">
        <v>916</v>
      </c>
      <c r="C918" s="2"/>
      <c r="D918" s="2"/>
      <c r="E918" s="2"/>
    </row>
    <row r="919" spans="1:5" x14ac:dyDescent="0.25">
      <c r="A919" s="4">
        <v>917</v>
      </c>
      <c r="B919" s="2" t="s">
        <v>24</v>
      </c>
      <c r="C919" s="2" t="s">
        <v>1</v>
      </c>
      <c r="D919" s="2"/>
      <c r="E919" s="2"/>
    </row>
    <row r="920" spans="1:5" x14ac:dyDescent="0.25">
      <c r="A920" s="4">
        <v>918</v>
      </c>
      <c r="B920" s="2" t="s">
        <v>25</v>
      </c>
      <c r="C920" s="2" t="s">
        <v>17</v>
      </c>
      <c r="D920" s="2">
        <f t="shared" ref="D920:D921" si="31">AVERAGE(MID(C920,1,FIND("-",C920)-2),RIGHT(C920,LEN(C920)-FIND("-",C920)-1))</f>
        <v>155.5</v>
      </c>
      <c r="E920" s="2"/>
    </row>
    <row r="921" spans="1:5" x14ac:dyDescent="0.25">
      <c r="A921" s="4">
        <v>919</v>
      </c>
      <c r="B921" s="2" t="s">
        <v>26</v>
      </c>
      <c r="C921" s="2" t="s">
        <v>9</v>
      </c>
      <c r="D921" s="2">
        <f t="shared" si="31"/>
        <v>25.5</v>
      </c>
      <c r="E921" s="2"/>
    </row>
    <row r="922" spans="1:5" x14ac:dyDescent="0.25">
      <c r="A922" s="4">
        <v>920</v>
      </c>
      <c r="C922" s="2"/>
      <c r="D922" s="2"/>
      <c r="E922" s="2"/>
    </row>
    <row r="923" spans="1:5" x14ac:dyDescent="0.25">
      <c r="A923" s="4">
        <v>921</v>
      </c>
      <c r="B923" s="2" t="s">
        <v>0</v>
      </c>
      <c r="C923" s="2" t="s">
        <v>27</v>
      </c>
      <c r="D923" s="2"/>
      <c r="E923" s="2"/>
    </row>
    <row r="924" spans="1:5" x14ac:dyDescent="0.25">
      <c r="A924" s="4">
        <v>922</v>
      </c>
      <c r="B924" s="2" t="s">
        <v>2</v>
      </c>
      <c r="C924" s="3">
        <v>1911045</v>
      </c>
      <c r="D924" s="2"/>
      <c r="E924" s="2"/>
    </row>
    <row r="925" spans="1:5" x14ac:dyDescent="0.25">
      <c r="A925" s="4">
        <v>923</v>
      </c>
      <c r="B925" s="2" t="s">
        <v>4</v>
      </c>
      <c r="C925" s="3">
        <v>13633707</v>
      </c>
      <c r="D925" s="2"/>
      <c r="E925" s="2"/>
    </row>
    <row r="926" spans="1:5" x14ac:dyDescent="0.25">
      <c r="A926" s="4">
        <v>924</v>
      </c>
      <c r="B926" s="2" t="s">
        <v>6</v>
      </c>
      <c r="C926" s="3">
        <v>953313</v>
      </c>
      <c r="D926" s="2"/>
      <c r="E926" s="2"/>
    </row>
    <row r="927" spans="1:5" x14ac:dyDescent="0.25">
      <c r="A927" s="4">
        <v>925</v>
      </c>
      <c r="B927" s="2" t="s">
        <v>8</v>
      </c>
      <c r="C927" s="3">
        <v>2835298</v>
      </c>
      <c r="D927" s="2"/>
      <c r="E927" s="2"/>
    </row>
    <row r="928" spans="1:5" x14ac:dyDescent="0.25">
      <c r="A928" s="4">
        <v>926</v>
      </c>
      <c r="B928" s="2" t="s">
        <v>10</v>
      </c>
      <c r="C928" s="3">
        <v>2319196</v>
      </c>
      <c r="D928" s="2"/>
      <c r="E928" s="2"/>
    </row>
    <row r="929" spans="1:5" x14ac:dyDescent="0.25">
      <c r="A929" s="4">
        <v>927</v>
      </c>
      <c r="B929" s="2" t="s">
        <v>11</v>
      </c>
      <c r="C929" s="3">
        <v>3584868</v>
      </c>
      <c r="D929" s="2"/>
      <c r="E929" s="2"/>
    </row>
    <row r="930" spans="1:5" x14ac:dyDescent="0.25">
      <c r="A930" s="4">
        <v>928</v>
      </c>
      <c r="B930" s="2" t="s">
        <v>13</v>
      </c>
      <c r="C930" s="3">
        <v>10215991</v>
      </c>
      <c r="D930" s="2"/>
      <c r="E930" s="2"/>
    </row>
    <row r="931" spans="1:5" x14ac:dyDescent="0.25">
      <c r="A931" s="4">
        <v>929</v>
      </c>
      <c r="B931" s="2" t="s">
        <v>15</v>
      </c>
      <c r="C931" s="3">
        <v>15533945</v>
      </c>
      <c r="D931" s="2"/>
      <c r="E931" s="2"/>
    </row>
    <row r="932" spans="1:5" x14ac:dyDescent="0.25">
      <c r="A932" s="4">
        <v>930</v>
      </c>
      <c r="B932" s="2" t="s">
        <v>16</v>
      </c>
      <c r="C932" s="3">
        <v>1527139</v>
      </c>
      <c r="D932" s="2"/>
      <c r="E932" s="2"/>
    </row>
    <row r="933" spans="1:5" x14ac:dyDescent="0.25">
      <c r="A933" s="4">
        <v>931</v>
      </c>
      <c r="B933" s="2" t="s">
        <v>18</v>
      </c>
      <c r="C933" s="3">
        <v>11467113</v>
      </c>
      <c r="D933" s="2"/>
      <c r="E933" s="2"/>
    </row>
    <row r="934" spans="1:5" x14ac:dyDescent="0.25">
      <c r="A934" s="4">
        <v>932</v>
      </c>
      <c r="B934" s="2" t="s">
        <v>19</v>
      </c>
      <c r="C934" s="3">
        <v>3022403</v>
      </c>
      <c r="D934" s="2"/>
      <c r="E934" s="2"/>
    </row>
    <row r="935" spans="1:5" x14ac:dyDescent="0.25">
      <c r="A935" s="4">
        <v>933</v>
      </c>
      <c r="B935" s="2" t="s">
        <v>20</v>
      </c>
      <c r="C935" s="3">
        <v>4390738</v>
      </c>
      <c r="D935" s="2"/>
      <c r="E935" s="2"/>
    </row>
    <row r="936" spans="1:5" x14ac:dyDescent="0.25">
      <c r="A936" s="4">
        <v>934</v>
      </c>
      <c r="B936" s="2" t="s">
        <v>22</v>
      </c>
      <c r="C936" s="3">
        <v>71394800</v>
      </c>
      <c r="D936" s="2"/>
      <c r="E936" s="2"/>
    </row>
    <row r="937" spans="1:5" x14ac:dyDescent="0.25">
      <c r="A937" s="4">
        <v>935</v>
      </c>
      <c r="C937" s="2"/>
      <c r="D937" s="2"/>
      <c r="E937" s="2"/>
    </row>
    <row r="938" spans="1:5" x14ac:dyDescent="0.25">
      <c r="A938" s="4">
        <v>936</v>
      </c>
      <c r="B938" s="2" t="s">
        <v>0</v>
      </c>
      <c r="C938" s="2" t="s">
        <v>28</v>
      </c>
      <c r="D938" s="2" t="s">
        <v>29</v>
      </c>
      <c r="E938" s="2" t="s">
        <v>30</v>
      </c>
    </row>
    <row r="939" spans="1:5" x14ac:dyDescent="0.25">
      <c r="A939" s="4">
        <v>937</v>
      </c>
      <c r="C939" s="2"/>
      <c r="D939" s="2"/>
      <c r="E939" s="2"/>
    </row>
    <row r="940" spans="1:5" x14ac:dyDescent="0.25">
      <c r="A940" s="4">
        <v>938</v>
      </c>
      <c r="B940" s="2" t="s">
        <v>2</v>
      </c>
      <c r="C940" s="2">
        <v>218</v>
      </c>
      <c r="D940" s="2">
        <v>91</v>
      </c>
      <c r="E940" s="2">
        <v>127</v>
      </c>
    </row>
    <row r="941" spans="1:5" x14ac:dyDescent="0.25">
      <c r="A941" s="4">
        <v>939</v>
      </c>
      <c r="B941" s="2" t="s">
        <v>4</v>
      </c>
      <c r="C941" s="2">
        <v>628</v>
      </c>
      <c r="D941" s="2">
        <v>77</v>
      </c>
      <c r="E941" s="2">
        <v>551</v>
      </c>
    </row>
    <row r="942" spans="1:5" x14ac:dyDescent="0.25">
      <c r="A942" s="4">
        <v>940</v>
      </c>
      <c r="B942" s="2" t="s">
        <v>6</v>
      </c>
      <c r="C942" s="2">
        <v>86</v>
      </c>
      <c r="D942" s="2">
        <v>26</v>
      </c>
      <c r="E942" s="2">
        <v>60</v>
      </c>
    </row>
    <row r="943" spans="1:5" x14ac:dyDescent="0.25">
      <c r="A943" s="4">
        <v>941</v>
      </c>
      <c r="B943" s="2" t="s">
        <v>8</v>
      </c>
      <c r="C943" s="2">
        <v>145</v>
      </c>
      <c r="D943" s="2">
        <v>30</v>
      </c>
      <c r="E943" s="2">
        <v>115</v>
      </c>
    </row>
    <row r="944" spans="1:5" x14ac:dyDescent="0.25">
      <c r="A944" s="4">
        <v>942</v>
      </c>
      <c r="B944" s="2" t="s">
        <v>10</v>
      </c>
      <c r="C944" s="2">
        <v>144</v>
      </c>
      <c r="D944" s="2">
        <v>35</v>
      </c>
      <c r="E944" s="2">
        <v>109</v>
      </c>
    </row>
    <row r="945" spans="1:5" x14ac:dyDescent="0.25">
      <c r="A945" s="4">
        <v>943</v>
      </c>
      <c r="B945" s="2" t="s">
        <v>11</v>
      </c>
      <c r="C945" s="2">
        <v>294</v>
      </c>
      <c r="D945" s="2">
        <v>72</v>
      </c>
      <c r="E945" s="2">
        <v>222</v>
      </c>
    </row>
    <row r="946" spans="1:5" x14ac:dyDescent="0.25">
      <c r="A946" s="4">
        <v>944</v>
      </c>
      <c r="B946" s="2" t="s">
        <v>13</v>
      </c>
      <c r="C946" s="2">
        <v>831</v>
      </c>
      <c r="D946" s="2">
        <v>159</v>
      </c>
      <c r="E946" s="2">
        <v>672</v>
      </c>
    </row>
    <row r="947" spans="1:5" x14ac:dyDescent="0.25">
      <c r="A947" s="4">
        <v>945</v>
      </c>
      <c r="B947" s="2" t="s">
        <v>15</v>
      </c>
      <c r="C947" s="2">
        <v>518</v>
      </c>
      <c r="D947" s="2">
        <v>58</v>
      </c>
      <c r="E947" s="2">
        <v>460</v>
      </c>
    </row>
    <row r="948" spans="1:5" x14ac:dyDescent="0.25">
      <c r="A948" s="4">
        <v>946</v>
      </c>
      <c r="B948" s="2" t="s">
        <v>16</v>
      </c>
      <c r="C948" s="2">
        <v>71</v>
      </c>
      <c r="D948" s="2">
        <v>70</v>
      </c>
      <c r="E948" s="2" t="s">
        <v>31</v>
      </c>
    </row>
    <row r="949" spans="1:5" x14ac:dyDescent="0.25">
      <c r="A949" s="4">
        <v>947</v>
      </c>
      <c r="B949" s="2" t="s">
        <v>18</v>
      </c>
      <c r="C949" s="2">
        <v>242</v>
      </c>
      <c r="D949" s="2">
        <v>38</v>
      </c>
      <c r="E949" s="2">
        <v>204</v>
      </c>
    </row>
    <row r="950" spans="1:5" x14ac:dyDescent="0.25">
      <c r="A950" s="4">
        <v>948</v>
      </c>
      <c r="B950" s="2" t="s">
        <v>19</v>
      </c>
      <c r="C950" s="2">
        <v>243</v>
      </c>
      <c r="D950" s="2">
        <v>95</v>
      </c>
      <c r="E950" s="2">
        <v>148</v>
      </c>
    </row>
    <row r="951" spans="1:5" x14ac:dyDescent="0.25">
      <c r="A951" s="4">
        <v>949</v>
      </c>
      <c r="B951" s="2" t="s">
        <v>20</v>
      </c>
      <c r="C951" s="2">
        <v>417</v>
      </c>
      <c r="D951" s="2">
        <v>107</v>
      </c>
      <c r="E951" s="2">
        <v>310</v>
      </c>
    </row>
    <row r="952" spans="1:5" x14ac:dyDescent="0.25">
      <c r="A952" s="4">
        <v>950</v>
      </c>
      <c r="B952" s="2" t="s">
        <v>22</v>
      </c>
      <c r="C952" s="2">
        <v>2007</v>
      </c>
      <c r="D952" s="2">
        <v>444</v>
      </c>
      <c r="E952" s="2">
        <v>1563</v>
      </c>
    </row>
    <row r="953" spans="1:5" ht="15.6" x14ac:dyDescent="0.3">
      <c r="A953" s="4">
        <v>951</v>
      </c>
      <c r="B953" s="7" t="s">
        <v>184</v>
      </c>
    </row>
    <row r="954" spans="1:5" x14ac:dyDescent="0.25">
      <c r="A954" s="4">
        <v>952</v>
      </c>
      <c r="B954" s="2" t="s">
        <v>0</v>
      </c>
      <c r="C954" s="2" t="s">
        <v>1</v>
      </c>
      <c r="D954" s="2"/>
      <c r="E954" s="2"/>
    </row>
    <row r="955" spans="1:5" x14ac:dyDescent="0.25">
      <c r="A955" s="4">
        <v>953</v>
      </c>
      <c r="B955" s="2" t="s">
        <v>2</v>
      </c>
      <c r="C955" s="2" t="s">
        <v>47</v>
      </c>
      <c r="D955" s="2">
        <f>AVERAGE(MID(C955,1,FIND("-",C955)-2),RIGHT(C955,LEN(C955)-FIND("-",C955)-1))</f>
        <v>1355.5</v>
      </c>
      <c r="E955" s="2"/>
    </row>
    <row r="956" spans="1:5" x14ac:dyDescent="0.25">
      <c r="A956" s="4">
        <v>954</v>
      </c>
      <c r="B956" s="2" t="s">
        <v>4</v>
      </c>
      <c r="C956" s="2" t="s">
        <v>175</v>
      </c>
      <c r="D956" s="2">
        <f t="shared" ref="D956:D967" si="32">AVERAGE(MID(C956,1,FIND("-",C956)-2),RIGHT(C956,LEN(C956)-FIND("-",C956)-1))</f>
        <v>2025.5</v>
      </c>
      <c r="E956" s="2"/>
    </row>
    <row r="957" spans="1:5" x14ac:dyDescent="0.25">
      <c r="A957" s="4">
        <v>955</v>
      </c>
      <c r="B957" s="2" t="s">
        <v>6</v>
      </c>
      <c r="C957" s="2" t="s">
        <v>157</v>
      </c>
      <c r="D957" s="2">
        <f t="shared" si="32"/>
        <v>705.5</v>
      </c>
      <c r="E957" s="2"/>
    </row>
    <row r="958" spans="1:5" x14ac:dyDescent="0.25">
      <c r="A958" s="4">
        <v>956</v>
      </c>
      <c r="B958" s="2" t="s">
        <v>8</v>
      </c>
      <c r="C958" s="2" t="s">
        <v>176</v>
      </c>
      <c r="D958" s="2">
        <f t="shared" si="32"/>
        <v>635.5</v>
      </c>
      <c r="E958" s="2"/>
    </row>
    <row r="959" spans="1:5" x14ac:dyDescent="0.25">
      <c r="A959" s="4">
        <v>957</v>
      </c>
      <c r="B959" s="2" t="s">
        <v>10</v>
      </c>
      <c r="C959" s="2" t="s">
        <v>177</v>
      </c>
      <c r="D959" s="2">
        <f t="shared" si="32"/>
        <v>845.5</v>
      </c>
      <c r="E959" s="2"/>
    </row>
    <row r="960" spans="1:5" x14ac:dyDescent="0.25">
      <c r="A960" s="4">
        <v>958</v>
      </c>
      <c r="B960" s="2" t="s">
        <v>11</v>
      </c>
      <c r="C960" s="2" t="s">
        <v>53</v>
      </c>
      <c r="D960" s="2">
        <f t="shared" si="32"/>
        <v>2215.5</v>
      </c>
      <c r="E960" s="2"/>
    </row>
    <row r="961" spans="1:5" x14ac:dyDescent="0.25">
      <c r="A961" s="4">
        <v>959</v>
      </c>
      <c r="B961" s="2" t="s">
        <v>13</v>
      </c>
      <c r="C961" s="2" t="s">
        <v>178</v>
      </c>
      <c r="D961" s="2">
        <f t="shared" si="32"/>
        <v>3495.5</v>
      </c>
      <c r="E961" s="2"/>
    </row>
    <row r="962" spans="1:5" x14ac:dyDescent="0.25">
      <c r="A962" s="4">
        <v>960</v>
      </c>
      <c r="B962" s="2" t="s">
        <v>15</v>
      </c>
      <c r="C962" s="2" t="s">
        <v>179</v>
      </c>
      <c r="D962" s="2">
        <f t="shared" si="32"/>
        <v>1645.5</v>
      </c>
      <c r="E962" s="2"/>
    </row>
    <row r="963" spans="1:5" x14ac:dyDescent="0.25">
      <c r="A963" s="4">
        <v>961</v>
      </c>
      <c r="B963" s="2" t="s">
        <v>16</v>
      </c>
      <c r="C963" s="2" t="s">
        <v>180</v>
      </c>
      <c r="D963" s="2">
        <f t="shared" si="32"/>
        <v>3215.5</v>
      </c>
      <c r="E963" s="2"/>
    </row>
    <row r="964" spans="1:5" x14ac:dyDescent="0.25">
      <c r="A964" s="4">
        <v>962</v>
      </c>
      <c r="B964" s="2" t="s">
        <v>18</v>
      </c>
      <c r="C964" s="2" t="s">
        <v>93</v>
      </c>
      <c r="D964" s="2">
        <f t="shared" si="32"/>
        <v>665.5</v>
      </c>
      <c r="E964" s="2"/>
    </row>
    <row r="965" spans="1:5" x14ac:dyDescent="0.25">
      <c r="A965" s="4">
        <v>963</v>
      </c>
      <c r="B965" s="2" t="s">
        <v>19</v>
      </c>
      <c r="C965" s="2" t="s">
        <v>181</v>
      </c>
      <c r="D965" s="2">
        <f t="shared" si="32"/>
        <v>2265.5</v>
      </c>
      <c r="E965" s="2"/>
    </row>
    <row r="966" spans="1:5" x14ac:dyDescent="0.25">
      <c r="A966" s="4">
        <v>964</v>
      </c>
      <c r="B966" s="2" t="s">
        <v>20</v>
      </c>
      <c r="C966" s="2" t="s">
        <v>182</v>
      </c>
      <c r="D966" s="2">
        <f t="shared" si="32"/>
        <v>2825.5</v>
      </c>
      <c r="E966" s="2"/>
    </row>
    <row r="967" spans="1:5" x14ac:dyDescent="0.25">
      <c r="A967" s="4">
        <v>965</v>
      </c>
      <c r="B967" s="2" t="s">
        <v>22</v>
      </c>
      <c r="C967" s="2" t="s">
        <v>183</v>
      </c>
      <c r="D967" s="2">
        <f t="shared" si="32"/>
        <v>4625.5</v>
      </c>
      <c r="E967" s="2"/>
    </row>
    <row r="968" spans="1:5" x14ac:dyDescent="0.25">
      <c r="A968" s="4">
        <v>966</v>
      </c>
      <c r="C968" s="2"/>
      <c r="D968" s="2"/>
      <c r="E968" s="2"/>
    </row>
    <row r="969" spans="1:5" x14ac:dyDescent="0.25">
      <c r="A969" s="4">
        <v>967</v>
      </c>
      <c r="B969" s="2" t="s">
        <v>24</v>
      </c>
      <c r="C969" s="2" t="s">
        <v>1</v>
      </c>
      <c r="D969" s="2"/>
      <c r="E969" s="2"/>
    </row>
    <row r="970" spans="1:5" x14ac:dyDescent="0.25">
      <c r="A970" s="4">
        <v>968</v>
      </c>
      <c r="B970" s="2" t="s">
        <v>25</v>
      </c>
      <c r="C970" s="2" t="s">
        <v>97</v>
      </c>
      <c r="D970" s="2">
        <f t="shared" ref="D970:D971" si="33">AVERAGE(MID(C970,1,FIND("-",C970)-2),RIGHT(C970,LEN(C970)-FIND("-",C970)-1))</f>
        <v>175.5</v>
      </c>
      <c r="E970" s="2"/>
    </row>
    <row r="971" spans="1:5" x14ac:dyDescent="0.25">
      <c r="A971" s="4">
        <v>969</v>
      </c>
      <c r="B971" s="2" t="s">
        <v>26</v>
      </c>
      <c r="C971" s="2" t="s">
        <v>23</v>
      </c>
      <c r="D971" s="2">
        <f t="shared" si="33"/>
        <v>205.5</v>
      </c>
      <c r="E971" s="2"/>
    </row>
    <row r="972" spans="1:5" x14ac:dyDescent="0.25">
      <c r="A972" s="4">
        <v>970</v>
      </c>
      <c r="C972" s="2"/>
      <c r="D972" s="2"/>
      <c r="E972" s="2"/>
    </row>
    <row r="973" spans="1:5" x14ac:dyDescent="0.25">
      <c r="A973" s="4">
        <v>971</v>
      </c>
      <c r="B973" s="2" t="s">
        <v>0</v>
      </c>
      <c r="C973" s="2" t="s">
        <v>27</v>
      </c>
      <c r="D973" s="2"/>
      <c r="E973" s="2"/>
    </row>
    <row r="974" spans="1:5" x14ac:dyDescent="0.25">
      <c r="A974" s="4">
        <v>972</v>
      </c>
      <c r="B974" s="2" t="s">
        <v>2</v>
      </c>
      <c r="C974" s="3">
        <v>8031042</v>
      </c>
      <c r="D974" s="2"/>
      <c r="E974" s="2"/>
    </row>
    <row r="975" spans="1:5" x14ac:dyDescent="0.25">
      <c r="A975" s="4">
        <v>973</v>
      </c>
      <c r="B975" s="2" t="s">
        <v>4</v>
      </c>
      <c r="C975" s="3">
        <v>41987490</v>
      </c>
      <c r="D975" s="2"/>
      <c r="E975" s="2"/>
    </row>
    <row r="976" spans="1:5" x14ac:dyDescent="0.25">
      <c r="A976" s="4">
        <v>974</v>
      </c>
      <c r="B976" s="2" t="s">
        <v>6</v>
      </c>
      <c r="C976" s="3">
        <v>3204945</v>
      </c>
      <c r="D976" s="2"/>
      <c r="E976" s="2"/>
    </row>
    <row r="977" spans="1:5" x14ac:dyDescent="0.25">
      <c r="A977" s="4">
        <v>975</v>
      </c>
      <c r="B977" s="2" t="s">
        <v>8</v>
      </c>
      <c r="C977" s="3">
        <v>6761570</v>
      </c>
      <c r="D977" s="2"/>
      <c r="E977" s="2"/>
    </row>
    <row r="978" spans="1:5" x14ac:dyDescent="0.25">
      <c r="A978" s="4">
        <v>976</v>
      </c>
      <c r="B978" s="2" t="s">
        <v>10</v>
      </c>
      <c r="C978" s="3">
        <v>18006861</v>
      </c>
      <c r="D978" s="2"/>
      <c r="E978" s="2"/>
    </row>
    <row r="979" spans="1:5" x14ac:dyDescent="0.25">
      <c r="A979" s="4">
        <v>977</v>
      </c>
      <c r="B979" s="2" t="s">
        <v>11</v>
      </c>
      <c r="C979" s="3">
        <v>19356056</v>
      </c>
      <c r="D979" s="2"/>
      <c r="E979" s="2"/>
    </row>
    <row r="980" spans="1:5" x14ac:dyDescent="0.25">
      <c r="A980" s="4">
        <v>978</v>
      </c>
      <c r="B980" s="2" t="s">
        <v>13</v>
      </c>
      <c r="C980" s="3">
        <v>33779369</v>
      </c>
      <c r="D980" s="2"/>
      <c r="E980" s="2"/>
    </row>
    <row r="981" spans="1:5" x14ac:dyDescent="0.25">
      <c r="A981" s="4">
        <v>979</v>
      </c>
      <c r="B981" s="2" t="s">
        <v>15</v>
      </c>
      <c r="C981" s="3">
        <v>44389160</v>
      </c>
      <c r="D981" s="2"/>
      <c r="E981" s="2"/>
    </row>
    <row r="982" spans="1:5" x14ac:dyDescent="0.25">
      <c r="A982" s="4">
        <v>980</v>
      </c>
      <c r="B982" s="2" t="s">
        <v>16</v>
      </c>
      <c r="C982" s="3">
        <v>4330180</v>
      </c>
      <c r="D982" s="2"/>
      <c r="E982" s="2"/>
    </row>
    <row r="983" spans="1:5" x14ac:dyDescent="0.25">
      <c r="A983" s="4">
        <v>981</v>
      </c>
      <c r="B983" s="2" t="s">
        <v>18</v>
      </c>
      <c r="C983" s="3">
        <v>43328437</v>
      </c>
      <c r="D983" s="2"/>
      <c r="E983" s="2"/>
    </row>
    <row r="984" spans="1:5" x14ac:dyDescent="0.25">
      <c r="A984" s="4">
        <v>982</v>
      </c>
      <c r="B984" s="2" t="s">
        <v>19</v>
      </c>
      <c r="C984" s="3">
        <v>9691903</v>
      </c>
      <c r="D984" s="2"/>
      <c r="E984" s="2"/>
    </row>
    <row r="985" spans="1:5" x14ac:dyDescent="0.25">
      <c r="A985" s="4">
        <v>983</v>
      </c>
      <c r="B985" s="2" t="s">
        <v>20</v>
      </c>
      <c r="C985" s="3">
        <v>20412678</v>
      </c>
      <c r="D985" s="2"/>
      <c r="E985" s="2"/>
    </row>
    <row r="986" spans="1:5" x14ac:dyDescent="0.25">
      <c r="A986" s="4">
        <v>984</v>
      </c>
      <c r="B986" s="2" t="s">
        <v>22</v>
      </c>
      <c r="C986" s="3">
        <v>253279700</v>
      </c>
      <c r="D986" s="2"/>
      <c r="E986" s="2"/>
    </row>
    <row r="987" spans="1:5" x14ac:dyDescent="0.25">
      <c r="A987" s="4">
        <v>985</v>
      </c>
      <c r="C987" s="2"/>
      <c r="D987" s="2"/>
      <c r="E987" s="2"/>
    </row>
    <row r="988" spans="1:5" x14ac:dyDescent="0.25">
      <c r="A988" s="4">
        <v>986</v>
      </c>
      <c r="B988" s="2" t="s">
        <v>0</v>
      </c>
      <c r="C988" s="2" t="s">
        <v>28</v>
      </c>
      <c r="D988" s="2" t="s">
        <v>29</v>
      </c>
      <c r="E988" s="2" t="s">
        <v>30</v>
      </c>
    </row>
    <row r="989" spans="1:5" x14ac:dyDescent="0.25">
      <c r="A989" s="4">
        <v>987</v>
      </c>
      <c r="C989" s="2"/>
      <c r="D989" s="2"/>
      <c r="E989" s="2"/>
    </row>
    <row r="990" spans="1:5" x14ac:dyDescent="0.25">
      <c r="A990" s="4">
        <v>988</v>
      </c>
      <c r="B990" s="2" t="s">
        <v>2</v>
      </c>
      <c r="C990" s="2">
        <v>653</v>
      </c>
      <c r="D990" s="2">
        <v>278</v>
      </c>
      <c r="E990" s="2">
        <v>375</v>
      </c>
    </row>
    <row r="991" spans="1:5" x14ac:dyDescent="0.25">
      <c r="A991" s="4">
        <v>989</v>
      </c>
      <c r="B991" s="2" t="s">
        <v>4</v>
      </c>
      <c r="C991" s="2">
        <v>1832</v>
      </c>
      <c r="D991" s="2">
        <v>295</v>
      </c>
      <c r="E991" s="2">
        <v>1537</v>
      </c>
    </row>
    <row r="992" spans="1:5" x14ac:dyDescent="0.25">
      <c r="A992" s="4">
        <v>990</v>
      </c>
      <c r="B992" s="2" t="s">
        <v>6</v>
      </c>
      <c r="C992" s="2">
        <v>285</v>
      </c>
      <c r="D992" s="2">
        <v>88</v>
      </c>
      <c r="E992" s="2">
        <v>197</v>
      </c>
    </row>
    <row r="993" spans="1:5" x14ac:dyDescent="0.25">
      <c r="A993" s="4">
        <v>991</v>
      </c>
      <c r="B993" s="2" t="s">
        <v>8</v>
      </c>
      <c r="C993" s="2">
        <v>321</v>
      </c>
      <c r="D993" s="2">
        <v>84</v>
      </c>
      <c r="E993" s="2">
        <v>237</v>
      </c>
    </row>
    <row r="994" spans="1:5" x14ac:dyDescent="0.25">
      <c r="A994" s="4">
        <v>992</v>
      </c>
      <c r="B994" s="2" t="s">
        <v>10</v>
      </c>
      <c r="C994" s="2">
        <v>625</v>
      </c>
      <c r="D994" s="2">
        <v>156</v>
      </c>
      <c r="E994" s="2">
        <v>469</v>
      </c>
    </row>
    <row r="995" spans="1:5" x14ac:dyDescent="0.25">
      <c r="A995" s="4">
        <v>993</v>
      </c>
      <c r="B995" s="2" t="s">
        <v>11</v>
      </c>
      <c r="C995" s="2">
        <v>1207</v>
      </c>
      <c r="D995" s="2">
        <v>305</v>
      </c>
      <c r="E995" s="2">
        <v>902</v>
      </c>
    </row>
    <row r="996" spans="1:5" x14ac:dyDescent="0.25">
      <c r="A996" s="4">
        <v>994</v>
      </c>
      <c r="B996" s="2" t="s">
        <v>13</v>
      </c>
      <c r="C996" s="2">
        <v>2613</v>
      </c>
      <c r="D996" s="2">
        <v>505</v>
      </c>
      <c r="E996" s="2">
        <v>2108</v>
      </c>
    </row>
    <row r="997" spans="1:5" x14ac:dyDescent="0.25">
      <c r="A997" s="4">
        <v>995</v>
      </c>
      <c r="B997" s="2" t="s">
        <v>15</v>
      </c>
      <c r="C997" s="2">
        <v>1702</v>
      </c>
      <c r="D997" s="2">
        <v>308</v>
      </c>
      <c r="E997" s="2">
        <v>1394</v>
      </c>
    </row>
    <row r="998" spans="1:5" x14ac:dyDescent="0.25">
      <c r="A998" s="4">
        <v>996</v>
      </c>
      <c r="B998" s="2" t="s">
        <v>16</v>
      </c>
      <c r="C998" s="2">
        <v>132</v>
      </c>
      <c r="D998" s="2">
        <v>132</v>
      </c>
      <c r="E998" s="2" t="s">
        <v>31</v>
      </c>
    </row>
    <row r="999" spans="1:5" x14ac:dyDescent="0.25">
      <c r="A999" s="4">
        <v>997</v>
      </c>
      <c r="B999" s="2" t="s">
        <v>18</v>
      </c>
      <c r="C999" s="2">
        <v>392</v>
      </c>
      <c r="D999" s="2">
        <v>113</v>
      </c>
      <c r="E999" s="2">
        <v>279</v>
      </c>
    </row>
    <row r="1000" spans="1:5" x14ac:dyDescent="0.25">
      <c r="A1000" s="4">
        <v>998</v>
      </c>
      <c r="B1000" s="2" t="s">
        <v>19</v>
      </c>
      <c r="C1000" s="2">
        <v>566</v>
      </c>
      <c r="D1000" s="2">
        <v>306</v>
      </c>
      <c r="E1000" s="2">
        <v>260</v>
      </c>
    </row>
    <row r="1001" spans="1:5" x14ac:dyDescent="0.25">
      <c r="A1001" s="4">
        <v>999</v>
      </c>
      <c r="B1001" s="2" t="s">
        <v>20</v>
      </c>
      <c r="C1001" s="2">
        <v>1496</v>
      </c>
      <c r="D1001" s="2">
        <v>375</v>
      </c>
      <c r="E1001" s="2">
        <v>1121</v>
      </c>
    </row>
    <row r="1002" spans="1:5" x14ac:dyDescent="0.25">
      <c r="A1002" s="4">
        <v>1000</v>
      </c>
      <c r="B1002" s="2" t="s">
        <v>22</v>
      </c>
      <c r="C1002" s="2">
        <v>6653</v>
      </c>
      <c r="D1002" s="2">
        <v>1318</v>
      </c>
      <c r="E1002" s="2">
        <v>5335</v>
      </c>
    </row>
    <row r="1003" spans="1:5" ht="15.6" x14ac:dyDescent="0.3">
      <c r="A1003" s="4">
        <v>1001</v>
      </c>
      <c r="B1003" s="7" t="s">
        <v>185</v>
      </c>
    </row>
    <row r="1004" spans="1:5" x14ac:dyDescent="0.25">
      <c r="A1004" s="4">
        <v>1002</v>
      </c>
      <c r="B1004" s="2" t="s">
        <v>0</v>
      </c>
      <c r="C1004" s="2" t="s">
        <v>1</v>
      </c>
      <c r="D1004" s="2"/>
      <c r="E1004" s="2"/>
    </row>
    <row r="1005" spans="1:5" x14ac:dyDescent="0.25">
      <c r="A1005" s="4">
        <v>1003</v>
      </c>
      <c r="B1005" s="2" t="s">
        <v>2</v>
      </c>
      <c r="C1005" s="2" t="s">
        <v>123</v>
      </c>
      <c r="D1005" s="2">
        <f>AVERAGE(MID(C1005,1,FIND("-",C1005)-2),RIGHT(C1005,LEN(C1005)-FIND("-",C1005)-1))</f>
        <v>65.5</v>
      </c>
      <c r="E1005" s="2"/>
    </row>
    <row r="1006" spans="1:5" x14ac:dyDescent="0.25">
      <c r="A1006" s="4">
        <v>1004</v>
      </c>
      <c r="B1006" s="2" t="s">
        <v>4</v>
      </c>
      <c r="C1006" s="2" t="s">
        <v>14</v>
      </c>
      <c r="D1006" s="2">
        <f t="shared" ref="D1006:D1017" si="34">AVERAGE(MID(C1006,1,FIND("-",C1006)-2),RIGHT(C1006,LEN(C1006)-FIND("-",C1006)-1))</f>
        <v>135.5</v>
      </c>
      <c r="E1006" s="2"/>
    </row>
    <row r="1007" spans="1:5" x14ac:dyDescent="0.25">
      <c r="A1007" s="4">
        <v>1005</v>
      </c>
      <c r="B1007" s="2" t="s">
        <v>6</v>
      </c>
      <c r="C1007" s="2" t="s">
        <v>7</v>
      </c>
      <c r="D1007" s="2">
        <f t="shared" si="34"/>
        <v>35.5</v>
      </c>
      <c r="E1007" s="2"/>
    </row>
    <row r="1008" spans="1:5" x14ac:dyDescent="0.25">
      <c r="A1008" s="4">
        <v>1006</v>
      </c>
      <c r="B1008" s="2" t="s">
        <v>8</v>
      </c>
      <c r="C1008" s="2" t="s">
        <v>123</v>
      </c>
      <c r="D1008" s="2">
        <f t="shared" si="34"/>
        <v>65.5</v>
      </c>
      <c r="E1008" s="2"/>
    </row>
    <row r="1009" spans="1:5" x14ac:dyDescent="0.25">
      <c r="A1009" s="4">
        <v>1007</v>
      </c>
      <c r="B1009" s="2" t="s">
        <v>10</v>
      </c>
      <c r="C1009" s="2" t="s">
        <v>7</v>
      </c>
      <c r="D1009" s="2">
        <f t="shared" si="34"/>
        <v>35.5</v>
      </c>
      <c r="E1009" s="2"/>
    </row>
    <row r="1010" spans="1:5" x14ac:dyDescent="0.25">
      <c r="A1010" s="4">
        <v>1008</v>
      </c>
      <c r="B1010" s="2" t="s">
        <v>11</v>
      </c>
      <c r="C1010" s="2" t="s">
        <v>5</v>
      </c>
      <c r="D1010" s="2">
        <f t="shared" si="34"/>
        <v>75.5</v>
      </c>
      <c r="E1010" s="2"/>
    </row>
    <row r="1011" spans="1:5" x14ac:dyDescent="0.25">
      <c r="A1011" s="4">
        <v>1009</v>
      </c>
      <c r="B1011" s="2" t="s">
        <v>13</v>
      </c>
      <c r="C1011" s="2" t="s">
        <v>72</v>
      </c>
      <c r="D1011" s="2">
        <f t="shared" si="34"/>
        <v>165.5</v>
      </c>
      <c r="E1011" s="2"/>
    </row>
    <row r="1012" spans="1:5" x14ac:dyDescent="0.25">
      <c r="A1012" s="4">
        <v>1010</v>
      </c>
      <c r="B1012" s="2" t="s">
        <v>15</v>
      </c>
      <c r="C1012" s="2" t="s">
        <v>37</v>
      </c>
      <c r="D1012" s="2">
        <f t="shared" si="34"/>
        <v>95.5</v>
      </c>
      <c r="E1012" s="2"/>
    </row>
    <row r="1013" spans="1:5" x14ac:dyDescent="0.25">
      <c r="A1013" s="4">
        <v>1011</v>
      </c>
      <c r="B1013" s="2" t="s">
        <v>16</v>
      </c>
      <c r="C1013" s="2" t="s">
        <v>23</v>
      </c>
      <c r="D1013" s="2">
        <f t="shared" si="34"/>
        <v>205.5</v>
      </c>
      <c r="E1013" s="2"/>
    </row>
    <row r="1014" spans="1:5" x14ac:dyDescent="0.25">
      <c r="A1014" s="4">
        <v>1012</v>
      </c>
      <c r="B1014" s="2" t="s">
        <v>18</v>
      </c>
      <c r="C1014" s="2" t="s">
        <v>7</v>
      </c>
      <c r="D1014" s="2">
        <f t="shared" si="34"/>
        <v>35.5</v>
      </c>
      <c r="E1014" s="2"/>
    </row>
    <row r="1015" spans="1:5" x14ac:dyDescent="0.25">
      <c r="A1015" s="4">
        <v>1013</v>
      </c>
      <c r="B1015" s="2" t="s">
        <v>19</v>
      </c>
      <c r="C1015" s="2" t="s">
        <v>125</v>
      </c>
      <c r="D1015" s="2">
        <f t="shared" si="34"/>
        <v>145.5</v>
      </c>
      <c r="E1015" s="2"/>
    </row>
    <row r="1016" spans="1:5" x14ac:dyDescent="0.25">
      <c r="A1016" s="4">
        <v>1014</v>
      </c>
      <c r="B1016" s="2" t="s">
        <v>20</v>
      </c>
      <c r="C1016" s="2" t="s">
        <v>72</v>
      </c>
      <c r="D1016" s="2">
        <f t="shared" si="34"/>
        <v>165.5</v>
      </c>
      <c r="E1016" s="2"/>
    </row>
    <row r="1017" spans="1:5" x14ac:dyDescent="0.25">
      <c r="A1017" s="4">
        <v>1015</v>
      </c>
      <c r="B1017" s="2" t="s">
        <v>22</v>
      </c>
      <c r="C1017" s="2" t="s">
        <v>38</v>
      </c>
      <c r="D1017" s="2">
        <f t="shared" si="34"/>
        <v>235.5</v>
      </c>
      <c r="E1017" s="2"/>
    </row>
    <row r="1018" spans="1:5" x14ac:dyDescent="0.25">
      <c r="A1018" s="4">
        <v>1016</v>
      </c>
      <c r="C1018" s="2"/>
      <c r="D1018" s="2"/>
      <c r="E1018" s="2"/>
    </row>
    <row r="1019" spans="1:5" x14ac:dyDescent="0.25">
      <c r="A1019" s="4">
        <v>1017</v>
      </c>
      <c r="B1019" s="2" t="s">
        <v>24</v>
      </c>
      <c r="C1019" s="2" t="s">
        <v>1</v>
      </c>
      <c r="D1019" s="2"/>
      <c r="E1019" s="2"/>
    </row>
    <row r="1020" spans="1:5" x14ac:dyDescent="0.25">
      <c r="A1020" s="4">
        <v>1018</v>
      </c>
      <c r="B1020" s="2" t="s">
        <v>25</v>
      </c>
      <c r="C1020" s="2">
        <v>10</v>
      </c>
      <c r="D1020" s="2">
        <v>10</v>
      </c>
      <c r="E1020" s="2"/>
    </row>
    <row r="1021" spans="1:5" x14ac:dyDescent="0.25">
      <c r="A1021" s="4">
        <v>1019</v>
      </c>
      <c r="B1021" s="2" t="s">
        <v>26</v>
      </c>
      <c r="C1021" s="2">
        <v>10</v>
      </c>
      <c r="D1021" s="2">
        <v>10</v>
      </c>
      <c r="E1021" s="2"/>
    </row>
    <row r="1022" spans="1:5" x14ac:dyDescent="0.25">
      <c r="A1022" s="4">
        <v>1020</v>
      </c>
      <c r="C1022" s="2"/>
      <c r="D1022" s="2"/>
      <c r="E1022" s="2"/>
    </row>
    <row r="1023" spans="1:5" x14ac:dyDescent="0.25">
      <c r="A1023" s="4">
        <v>1021</v>
      </c>
      <c r="B1023" s="2" t="s">
        <v>0</v>
      </c>
      <c r="C1023" s="2" t="s">
        <v>27</v>
      </c>
      <c r="D1023" s="2"/>
      <c r="E1023" s="2"/>
    </row>
    <row r="1024" spans="1:5" x14ac:dyDescent="0.25">
      <c r="A1024" s="4">
        <v>1022</v>
      </c>
      <c r="B1024" s="2" t="s">
        <v>2</v>
      </c>
      <c r="C1024" s="3">
        <v>260426</v>
      </c>
      <c r="D1024" s="2"/>
      <c r="E1024" s="2"/>
    </row>
    <row r="1025" spans="1:5" x14ac:dyDescent="0.25">
      <c r="A1025" s="4">
        <v>1023</v>
      </c>
      <c r="B1025" s="2" t="s">
        <v>4</v>
      </c>
      <c r="C1025" s="3">
        <v>2146429</v>
      </c>
      <c r="D1025" s="2"/>
      <c r="E1025" s="2"/>
    </row>
    <row r="1026" spans="1:5" x14ac:dyDescent="0.25">
      <c r="A1026" s="4">
        <v>1024</v>
      </c>
      <c r="B1026" s="2" t="s">
        <v>6</v>
      </c>
      <c r="C1026" s="3">
        <v>129039</v>
      </c>
      <c r="D1026" s="2"/>
      <c r="E1026" s="2"/>
    </row>
    <row r="1027" spans="1:5" x14ac:dyDescent="0.25">
      <c r="A1027" s="4">
        <v>1025</v>
      </c>
      <c r="B1027" s="2" t="s">
        <v>8</v>
      </c>
      <c r="C1027" s="3">
        <v>512386</v>
      </c>
      <c r="D1027" s="2"/>
      <c r="E1027" s="2"/>
    </row>
    <row r="1028" spans="1:5" x14ac:dyDescent="0.25">
      <c r="A1028" s="4">
        <v>1026</v>
      </c>
      <c r="B1028" s="2" t="s">
        <v>10</v>
      </c>
      <c r="C1028" s="3">
        <v>235502</v>
      </c>
      <c r="D1028" s="2"/>
      <c r="E1028" s="2"/>
    </row>
    <row r="1029" spans="1:5" x14ac:dyDescent="0.25">
      <c r="A1029" s="4">
        <v>1027</v>
      </c>
      <c r="B1029" s="2" t="s">
        <v>11</v>
      </c>
      <c r="C1029" s="3">
        <v>401886</v>
      </c>
      <c r="D1029" s="2"/>
      <c r="E1029" s="2"/>
    </row>
    <row r="1030" spans="1:5" x14ac:dyDescent="0.25">
      <c r="A1030" s="4">
        <v>1028</v>
      </c>
      <c r="B1030" s="2" t="s">
        <v>13</v>
      </c>
      <c r="C1030" s="3">
        <v>1598485</v>
      </c>
      <c r="D1030" s="2"/>
      <c r="E1030" s="2"/>
    </row>
    <row r="1031" spans="1:5" x14ac:dyDescent="0.25">
      <c r="A1031" s="4">
        <v>1029</v>
      </c>
      <c r="B1031" s="2" t="s">
        <v>15</v>
      </c>
      <c r="C1031" s="3">
        <v>1332835</v>
      </c>
      <c r="D1031" s="2"/>
      <c r="E1031" s="2"/>
    </row>
    <row r="1032" spans="1:5" x14ac:dyDescent="0.25">
      <c r="A1032" s="4">
        <v>1030</v>
      </c>
      <c r="B1032" s="2" t="s">
        <v>16</v>
      </c>
      <c r="C1032" s="3">
        <v>258742</v>
      </c>
      <c r="D1032" s="2"/>
      <c r="E1032" s="2"/>
    </row>
    <row r="1033" spans="1:5" x14ac:dyDescent="0.25">
      <c r="A1033" s="4">
        <v>1031</v>
      </c>
      <c r="B1033" s="2" t="s">
        <v>18</v>
      </c>
      <c r="C1033" s="3">
        <v>222098</v>
      </c>
      <c r="D1033" s="2"/>
      <c r="E1033" s="2"/>
    </row>
    <row r="1034" spans="1:5" x14ac:dyDescent="0.25">
      <c r="A1034" s="4">
        <v>1032</v>
      </c>
      <c r="B1034" s="2" t="s">
        <v>19</v>
      </c>
      <c r="C1034" s="3">
        <v>525916</v>
      </c>
      <c r="D1034" s="2"/>
      <c r="E1034" s="2"/>
    </row>
    <row r="1035" spans="1:5" x14ac:dyDescent="0.25">
      <c r="A1035" s="4">
        <v>1033</v>
      </c>
      <c r="B1035" s="2" t="s">
        <v>20</v>
      </c>
      <c r="C1035" s="3">
        <v>691191</v>
      </c>
      <c r="D1035" s="2"/>
      <c r="E1035" s="2"/>
    </row>
    <row r="1036" spans="1:5" x14ac:dyDescent="0.25">
      <c r="A1036" s="4">
        <v>1034</v>
      </c>
      <c r="B1036" s="2" t="s">
        <v>22</v>
      </c>
      <c r="C1036" s="3">
        <v>8314900</v>
      </c>
      <c r="D1036" s="2"/>
      <c r="E1036" s="2"/>
    </row>
    <row r="1037" spans="1:5" x14ac:dyDescent="0.25">
      <c r="A1037" s="4">
        <v>1035</v>
      </c>
      <c r="C1037" s="2"/>
      <c r="D1037" s="2"/>
      <c r="E1037" s="2"/>
    </row>
    <row r="1038" spans="1:5" x14ac:dyDescent="0.25">
      <c r="A1038" s="4">
        <v>1036</v>
      </c>
      <c r="B1038" s="2" t="s">
        <v>0</v>
      </c>
      <c r="C1038" s="2" t="s">
        <v>28</v>
      </c>
      <c r="D1038" s="2" t="s">
        <v>29</v>
      </c>
      <c r="E1038" s="2" t="s">
        <v>30</v>
      </c>
    </row>
    <row r="1039" spans="1:5" x14ac:dyDescent="0.25">
      <c r="A1039" s="4">
        <v>1037</v>
      </c>
      <c r="C1039" s="2"/>
      <c r="D1039" s="2"/>
      <c r="E1039" s="2"/>
    </row>
    <row r="1040" spans="1:5" x14ac:dyDescent="0.25">
      <c r="A1040" s="4">
        <v>1038</v>
      </c>
      <c r="B1040" s="2" t="s">
        <v>2</v>
      </c>
      <c r="C1040" s="2">
        <v>57</v>
      </c>
      <c r="D1040" s="2">
        <v>27</v>
      </c>
      <c r="E1040" s="2">
        <v>30</v>
      </c>
    </row>
    <row r="1041" spans="1:5" x14ac:dyDescent="0.25">
      <c r="A1041" s="4">
        <v>1039</v>
      </c>
      <c r="B1041" s="2" t="s">
        <v>4</v>
      </c>
      <c r="C1041" s="2">
        <v>79</v>
      </c>
      <c r="D1041" s="2">
        <v>6</v>
      </c>
      <c r="E1041" s="2">
        <v>73</v>
      </c>
    </row>
    <row r="1042" spans="1:5" x14ac:dyDescent="0.25">
      <c r="A1042" s="4">
        <v>1040</v>
      </c>
      <c r="B1042" s="2" t="s">
        <v>6</v>
      </c>
      <c r="C1042" s="2">
        <v>15</v>
      </c>
      <c r="D1042" s="2">
        <v>5</v>
      </c>
      <c r="E1042" s="2">
        <v>10</v>
      </c>
    </row>
    <row r="1043" spans="1:5" x14ac:dyDescent="0.25">
      <c r="A1043" s="4">
        <v>1041</v>
      </c>
      <c r="B1043" s="2" t="s">
        <v>8</v>
      </c>
      <c r="C1043" s="2">
        <v>23</v>
      </c>
      <c r="D1043" s="2" t="s">
        <v>31</v>
      </c>
      <c r="E1043" s="2">
        <v>21</v>
      </c>
    </row>
    <row r="1044" spans="1:5" x14ac:dyDescent="0.25">
      <c r="A1044" s="4">
        <v>1042</v>
      </c>
      <c r="B1044" s="2" t="s">
        <v>10</v>
      </c>
      <c r="C1044" s="2">
        <v>20</v>
      </c>
      <c r="D1044" s="2" t="s">
        <v>31</v>
      </c>
      <c r="E1044" s="2">
        <v>16</v>
      </c>
    </row>
    <row r="1045" spans="1:5" x14ac:dyDescent="0.25">
      <c r="A1045" s="4">
        <v>1043</v>
      </c>
      <c r="B1045" s="2" t="s">
        <v>11</v>
      </c>
      <c r="C1045" s="2">
        <v>41</v>
      </c>
      <c r="D1045" s="2">
        <v>19</v>
      </c>
      <c r="E1045" s="2">
        <v>22</v>
      </c>
    </row>
    <row r="1046" spans="1:5" x14ac:dyDescent="0.25">
      <c r="A1046" s="4">
        <v>1044</v>
      </c>
      <c r="B1046" s="2" t="s">
        <v>13</v>
      </c>
      <c r="C1046" s="2">
        <v>149</v>
      </c>
      <c r="D1046" s="2">
        <v>55</v>
      </c>
      <c r="E1046" s="2">
        <v>94</v>
      </c>
    </row>
    <row r="1047" spans="1:5" x14ac:dyDescent="0.25">
      <c r="A1047" s="4">
        <v>1045</v>
      </c>
      <c r="B1047" s="2" t="s">
        <v>15</v>
      </c>
      <c r="C1047" s="2">
        <v>47</v>
      </c>
      <c r="D1047" s="2">
        <v>9</v>
      </c>
      <c r="E1047" s="2">
        <v>38</v>
      </c>
    </row>
    <row r="1048" spans="1:5" x14ac:dyDescent="0.25">
      <c r="A1048" s="4">
        <v>1046</v>
      </c>
      <c r="B1048" s="2" t="s">
        <v>16</v>
      </c>
      <c r="C1048" s="2">
        <v>24</v>
      </c>
      <c r="D1048" s="2">
        <v>24</v>
      </c>
      <c r="E1048" s="2" t="s">
        <v>31</v>
      </c>
    </row>
    <row r="1049" spans="1:5" x14ac:dyDescent="0.25">
      <c r="A1049" s="4">
        <v>1047</v>
      </c>
      <c r="B1049" s="2" t="s">
        <v>18</v>
      </c>
      <c r="C1049" s="2">
        <v>24</v>
      </c>
      <c r="D1049" s="2" t="s">
        <v>31</v>
      </c>
      <c r="E1049" s="2">
        <v>22</v>
      </c>
    </row>
    <row r="1050" spans="1:5" x14ac:dyDescent="0.25">
      <c r="A1050" s="4">
        <v>1048</v>
      </c>
      <c r="B1050" s="2" t="s">
        <v>19</v>
      </c>
      <c r="C1050" s="2">
        <v>29</v>
      </c>
      <c r="D1050" s="2">
        <v>13</v>
      </c>
      <c r="E1050" s="2">
        <v>16</v>
      </c>
    </row>
    <row r="1051" spans="1:5" x14ac:dyDescent="0.25">
      <c r="A1051" s="4">
        <v>1049</v>
      </c>
      <c r="B1051" s="2" t="s">
        <v>20</v>
      </c>
      <c r="C1051" s="2">
        <v>75</v>
      </c>
      <c r="D1051" s="2">
        <v>20</v>
      </c>
      <c r="E1051" s="2">
        <v>55</v>
      </c>
    </row>
    <row r="1052" spans="1:5" x14ac:dyDescent="0.25">
      <c r="A1052" s="4">
        <v>1050</v>
      </c>
      <c r="B1052" s="2" t="s">
        <v>22</v>
      </c>
      <c r="C1052" s="2">
        <v>353</v>
      </c>
      <c r="D1052" s="2">
        <v>128</v>
      </c>
      <c r="E1052" s="2">
        <v>225</v>
      </c>
    </row>
    <row r="1053" spans="1:5" ht="15.6" x14ac:dyDescent="0.3">
      <c r="A1053" s="4">
        <v>1051</v>
      </c>
      <c r="B1053" s="7" t="s">
        <v>192</v>
      </c>
    </row>
    <row r="1054" spans="1:5" x14ac:dyDescent="0.25">
      <c r="A1054" s="4">
        <v>1052</v>
      </c>
      <c r="B1054" s="2" t="s">
        <v>0</v>
      </c>
      <c r="C1054" s="2" t="s">
        <v>1</v>
      </c>
      <c r="D1054" s="2"/>
      <c r="E1054" s="2"/>
    </row>
    <row r="1055" spans="1:5" x14ac:dyDescent="0.25">
      <c r="A1055" s="4">
        <v>1053</v>
      </c>
      <c r="B1055" s="2" t="s">
        <v>2</v>
      </c>
      <c r="C1055" s="2" t="s">
        <v>172</v>
      </c>
      <c r="D1055" s="2">
        <f>AVERAGE(MID(C1055,1,FIND("-",C1055)-2),RIGHT(C1055,LEN(C1055)-FIND("-",C1055)-1))</f>
        <v>645.5</v>
      </c>
      <c r="E1055" s="2"/>
    </row>
    <row r="1056" spans="1:5" x14ac:dyDescent="0.25">
      <c r="A1056" s="4">
        <v>1054</v>
      </c>
      <c r="B1056" s="2" t="s">
        <v>4</v>
      </c>
      <c r="C1056" s="2" t="s">
        <v>77</v>
      </c>
      <c r="D1056" s="2">
        <f t="shared" ref="D1056:D1067" si="35">AVERAGE(MID(C1056,1,FIND("-",C1056)-2),RIGHT(C1056,LEN(C1056)-FIND("-",C1056)-1))</f>
        <v>905.5</v>
      </c>
      <c r="E1056" s="2"/>
    </row>
    <row r="1057" spans="1:5" x14ac:dyDescent="0.25">
      <c r="A1057" s="4">
        <v>1055</v>
      </c>
      <c r="B1057" s="2" t="s">
        <v>6</v>
      </c>
      <c r="C1057" s="2" t="s">
        <v>97</v>
      </c>
      <c r="D1057" s="2">
        <f t="shared" si="35"/>
        <v>175.5</v>
      </c>
      <c r="E1057" s="2"/>
    </row>
    <row r="1058" spans="1:5" x14ac:dyDescent="0.25">
      <c r="A1058" s="4">
        <v>1056</v>
      </c>
      <c r="B1058" s="2" t="s">
        <v>8</v>
      </c>
      <c r="C1058" s="2" t="s">
        <v>186</v>
      </c>
      <c r="D1058" s="2">
        <f t="shared" si="35"/>
        <v>335.5</v>
      </c>
      <c r="E1058" s="2"/>
    </row>
    <row r="1059" spans="1:5" x14ac:dyDescent="0.25">
      <c r="A1059" s="4">
        <v>1057</v>
      </c>
      <c r="B1059" s="2" t="s">
        <v>10</v>
      </c>
      <c r="C1059" s="2" t="s">
        <v>60</v>
      </c>
      <c r="D1059" s="2">
        <f t="shared" si="35"/>
        <v>435.5</v>
      </c>
      <c r="E1059" s="2"/>
    </row>
    <row r="1060" spans="1:5" x14ac:dyDescent="0.25">
      <c r="A1060" s="4">
        <v>1058</v>
      </c>
      <c r="B1060" s="2" t="s">
        <v>11</v>
      </c>
      <c r="C1060" s="2" t="s">
        <v>187</v>
      </c>
      <c r="D1060" s="2">
        <f t="shared" si="35"/>
        <v>1685.5</v>
      </c>
      <c r="E1060" s="2"/>
    </row>
    <row r="1061" spans="1:5" x14ac:dyDescent="0.25">
      <c r="A1061" s="4">
        <v>1059</v>
      </c>
      <c r="B1061" s="2" t="s">
        <v>13</v>
      </c>
      <c r="C1061" s="2" t="s">
        <v>188</v>
      </c>
      <c r="D1061" s="2">
        <f t="shared" si="35"/>
        <v>2145.5</v>
      </c>
      <c r="E1061" s="2"/>
    </row>
    <row r="1062" spans="1:5" x14ac:dyDescent="0.25">
      <c r="A1062" s="4">
        <v>1060</v>
      </c>
      <c r="B1062" s="2" t="s">
        <v>15</v>
      </c>
      <c r="C1062" s="2" t="s">
        <v>102</v>
      </c>
      <c r="D1062" s="2">
        <f t="shared" si="35"/>
        <v>765.5</v>
      </c>
      <c r="E1062" s="2"/>
    </row>
    <row r="1063" spans="1:5" x14ac:dyDescent="0.25">
      <c r="A1063" s="4">
        <v>1061</v>
      </c>
      <c r="B1063" s="2" t="s">
        <v>16</v>
      </c>
      <c r="C1063" s="2" t="s">
        <v>189</v>
      </c>
      <c r="D1063" s="2">
        <f t="shared" si="35"/>
        <v>1345.5</v>
      </c>
      <c r="E1063" s="2"/>
    </row>
    <row r="1064" spans="1:5" x14ac:dyDescent="0.25">
      <c r="A1064" s="4">
        <v>1062</v>
      </c>
      <c r="B1064" s="2" t="s">
        <v>18</v>
      </c>
      <c r="C1064" s="2" t="s">
        <v>156</v>
      </c>
      <c r="D1064" s="2">
        <f t="shared" si="35"/>
        <v>345.5</v>
      </c>
      <c r="E1064" s="2"/>
    </row>
    <row r="1065" spans="1:5" x14ac:dyDescent="0.25">
      <c r="A1065" s="4">
        <v>1063</v>
      </c>
      <c r="B1065" s="2" t="s">
        <v>19</v>
      </c>
      <c r="C1065" s="2" t="s">
        <v>164</v>
      </c>
      <c r="D1065" s="2">
        <f t="shared" si="35"/>
        <v>1095.5</v>
      </c>
      <c r="E1065" s="2"/>
    </row>
    <row r="1066" spans="1:5" x14ac:dyDescent="0.25">
      <c r="A1066" s="4">
        <v>1064</v>
      </c>
      <c r="B1066" s="2" t="s">
        <v>20</v>
      </c>
      <c r="C1066" s="2" t="s">
        <v>190</v>
      </c>
      <c r="D1066" s="2">
        <f t="shared" si="35"/>
        <v>1155.5</v>
      </c>
      <c r="E1066" s="2"/>
    </row>
    <row r="1067" spans="1:5" x14ac:dyDescent="0.25">
      <c r="A1067" s="4">
        <v>1065</v>
      </c>
      <c r="B1067" s="2" t="s">
        <v>22</v>
      </c>
      <c r="C1067" s="2" t="s">
        <v>191</v>
      </c>
      <c r="D1067" s="2">
        <f t="shared" si="35"/>
        <v>2695.5</v>
      </c>
      <c r="E1067" s="2"/>
    </row>
    <row r="1068" spans="1:5" x14ac:dyDescent="0.25">
      <c r="A1068" s="4">
        <v>1066</v>
      </c>
      <c r="C1068" s="2"/>
      <c r="D1068" s="2"/>
      <c r="E1068" s="2"/>
    </row>
    <row r="1069" spans="1:5" x14ac:dyDescent="0.25">
      <c r="A1069" s="4">
        <v>1067</v>
      </c>
      <c r="B1069" s="2" t="s">
        <v>24</v>
      </c>
      <c r="C1069" s="2" t="s">
        <v>1</v>
      </c>
      <c r="D1069" s="2"/>
      <c r="E1069" s="2"/>
    </row>
    <row r="1070" spans="1:5" x14ac:dyDescent="0.25">
      <c r="A1070" s="4">
        <v>1068</v>
      </c>
      <c r="B1070" s="2" t="s">
        <v>25</v>
      </c>
      <c r="C1070" s="2" t="s">
        <v>7</v>
      </c>
      <c r="D1070" s="2">
        <f t="shared" ref="D1070:D1071" si="36">AVERAGE(MID(C1070,1,FIND("-",C1070)-2),RIGHT(C1070,LEN(C1070)-FIND("-",C1070)-1))</f>
        <v>35.5</v>
      </c>
      <c r="E1070" s="2"/>
    </row>
    <row r="1071" spans="1:5" x14ac:dyDescent="0.25">
      <c r="A1071" s="4">
        <v>1069</v>
      </c>
      <c r="B1071" s="2" t="s">
        <v>26</v>
      </c>
      <c r="C1071" s="2" t="s">
        <v>58</v>
      </c>
      <c r="D1071" s="2">
        <f t="shared" si="36"/>
        <v>315.5</v>
      </c>
      <c r="E1071" s="2"/>
    </row>
    <row r="1072" spans="1:5" x14ac:dyDescent="0.25">
      <c r="A1072" s="4">
        <v>1070</v>
      </c>
      <c r="C1072" s="2"/>
      <c r="D1072" s="2"/>
      <c r="E1072" s="2"/>
    </row>
    <row r="1073" spans="1:5" x14ac:dyDescent="0.25">
      <c r="A1073" s="4">
        <v>1071</v>
      </c>
      <c r="B1073" s="2" t="s">
        <v>0</v>
      </c>
      <c r="C1073" s="2" t="s">
        <v>27</v>
      </c>
      <c r="D1073" s="2"/>
      <c r="E1073" s="2"/>
    </row>
    <row r="1074" spans="1:5" x14ac:dyDescent="0.25">
      <c r="A1074" s="4">
        <v>1072</v>
      </c>
      <c r="B1074" s="2" t="s">
        <v>2</v>
      </c>
      <c r="C1074" s="3">
        <v>5357537</v>
      </c>
      <c r="D1074" s="2"/>
      <c r="E1074" s="2"/>
    </row>
    <row r="1075" spans="1:5" x14ac:dyDescent="0.25">
      <c r="A1075" s="4">
        <v>1073</v>
      </c>
      <c r="B1075" s="2" t="s">
        <v>4</v>
      </c>
      <c r="C1075" s="3">
        <v>19254531</v>
      </c>
      <c r="D1075" s="2"/>
      <c r="E1075" s="2"/>
    </row>
    <row r="1076" spans="1:5" x14ac:dyDescent="0.25">
      <c r="A1076" s="4">
        <v>1074</v>
      </c>
      <c r="B1076" s="2" t="s">
        <v>6</v>
      </c>
      <c r="C1076" s="3">
        <v>705890</v>
      </c>
      <c r="D1076" s="2"/>
      <c r="E1076" s="2"/>
    </row>
    <row r="1077" spans="1:5" x14ac:dyDescent="0.25">
      <c r="A1077" s="4">
        <v>1075</v>
      </c>
      <c r="B1077" s="2" t="s">
        <v>8</v>
      </c>
      <c r="C1077" s="3">
        <v>4853678</v>
      </c>
      <c r="D1077" s="2"/>
      <c r="E1077" s="2"/>
    </row>
    <row r="1078" spans="1:5" x14ac:dyDescent="0.25">
      <c r="A1078" s="4">
        <v>1076</v>
      </c>
      <c r="B1078" s="2" t="s">
        <v>10</v>
      </c>
      <c r="C1078" s="3">
        <v>5652397</v>
      </c>
      <c r="D1078" s="2"/>
      <c r="E1078" s="2"/>
    </row>
    <row r="1079" spans="1:5" x14ac:dyDescent="0.25">
      <c r="A1079" s="4">
        <v>1077</v>
      </c>
      <c r="B1079" s="2" t="s">
        <v>11</v>
      </c>
      <c r="C1079" s="3">
        <v>16793877</v>
      </c>
      <c r="D1079" s="2"/>
      <c r="E1079" s="2"/>
    </row>
    <row r="1080" spans="1:5" x14ac:dyDescent="0.25">
      <c r="A1080" s="4">
        <v>1078</v>
      </c>
      <c r="B1080" s="2" t="s">
        <v>13</v>
      </c>
      <c r="C1080" s="3">
        <v>27112769</v>
      </c>
      <c r="D1080" s="2"/>
      <c r="E1080" s="2"/>
    </row>
    <row r="1081" spans="1:5" x14ac:dyDescent="0.25">
      <c r="A1081" s="4">
        <v>1079</v>
      </c>
      <c r="B1081" s="2" t="s">
        <v>15</v>
      </c>
      <c r="C1081" s="3">
        <v>29236180</v>
      </c>
      <c r="D1081" s="2"/>
      <c r="E1081" s="2"/>
    </row>
    <row r="1082" spans="1:5" x14ac:dyDescent="0.25">
      <c r="A1082" s="4">
        <v>1080</v>
      </c>
      <c r="B1082" s="2" t="s">
        <v>16</v>
      </c>
      <c r="C1082" s="3">
        <v>1824117</v>
      </c>
      <c r="D1082" s="2"/>
      <c r="E1082" s="2"/>
    </row>
    <row r="1083" spans="1:5" x14ac:dyDescent="0.25">
      <c r="A1083" s="4">
        <v>1081</v>
      </c>
      <c r="B1083" s="2" t="s">
        <v>18</v>
      </c>
      <c r="C1083" s="3">
        <v>34291242</v>
      </c>
      <c r="D1083" s="2"/>
      <c r="E1083" s="2"/>
    </row>
    <row r="1084" spans="1:5" x14ac:dyDescent="0.25">
      <c r="A1084" s="4">
        <v>1082</v>
      </c>
      <c r="B1084" s="2" t="s">
        <v>19</v>
      </c>
      <c r="C1084" s="3">
        <v>5102852</v>
      </c>
      <c r="D1084" s="2"/>
      <c r="E1084" s="2"/>
    </row>
    <row r="1085" spans="1:5" x14ac:dyDescent="0.25">
      <c r="A1085" s="4">
        <v>1083</v>
      </c>
      <c r="B1085" s="2" t="s">
        <v>20</v>
      </c>
      <c r="C1085" s="3">
        <v>9174657</v>
      </c>
      <c r="D1085" s="2"/>
      <c r="E1085" s="2"/>
    </row>
    <row r="1086" spans="1:5" x14ac:dyDescent="0.25">
      <c r="A1086" s="4">
        <v>1084</v>
      </c>
      <c r="B1086" s="2" t="s">
        <v>22</v>
      </c>
      <c r="C1086" s="3">
        <v>159359700</v>
      </c>
      <c r="D1086" s="2"/>
      <c r="E1086" s="2"/>
    </row>
    <row r="1087" spans="1:5" x14ac:dyDescent="0.25">
      <c r="A1087" s="4">
        <v>1085</v>
      </c>
      <c r="C1087" s="2"/>
      <c r="D1087" s="2"/>
      <c r="E1087" s="2"/>
    </row>
    <row r="1088" spans="1:5" x14ac:dyDescent="0.25">
      <c r="A1088" s="4">
        <v>1086</v>
      </c>
      <c r="B1088" s="2" t="s">
        <v>0</v>
      </c>
      <c r="C1088" s="2" t="s">
        <v>28</v>
      </c>
      <c r="D1088" s="2" t="s">
        <v>29</v>
      </c>
      <c r="E1088" s="2" t="s">
        <v>30</v>
      </c>
    </row>
    <row r="1089" spans="1:5" x14ac:dyDescent="0.25">
      <c r="A1089" s="4">
        <v>1087</v>
      </c>
      <c r="C1089" s="2"/>
      <c r="D1089" s="2"/>
      <c r="E1089" s="2"/>
    </row>
    <row r="1090" spans="1:5" x14ac:dyDescent="0.25">
      <c r="A1090" s="4">
        <v>1088</v>
      </c>
      <c r="B1090" s="2" t="s">
        <v>2</v>
      </c>
      <c r="C1090" s="2">
        <v>405</v>
      </c>
      <c r="D1090" s="2">
        <v>205</v>
      </c>
      <c r="E1090" s="2">
        <v>200</v>
      </c>
    </row>
    <row r="1091" spans="1:5" x14ac:dyDescent="0.25">
      <c r="A1091" s="4">
        <v>1089</v>
      </c>
      <c r="B1091" s="2" t="s">
        <v>4</v>
      </c>
      <c r="C1091" s="2">
        <v>1104</v>
      </c>
      <c r="D1091" s="2">
        <v>245</v>
      </c>
      <c r="E1091" s="2">
        <v>859</v>
      </c>
    </row>
    <row r="1092" spans="1:5" x14ac:dyDescent="0.25">
      <c r="A1092" s="4">
        <v>1090</v>
      </c>
      <c r="B1092" s="2" t="s">
        <v>6</v>
      </c>
      <c r="C1092" s="2">
        <v>174</v>
      </c>
      <c r="D1092" s="2">
        <v>58</v>
      </c>
      <c r="E1092" s="2">
        <v>116</v>
      </c>
    </row>
    <row r="1093" spans="1:5" x14ac:dyDescent="0.25">
      <c r="A1093" s="4">
        <v>1091</v>
      </c>
      <c r="B1093" s="2" t="s">
        <v>8</v>
      </c>
      <c r="C1093" s="2">
        <v>171</v>
      </c>
      <c r="D1093" s="2">
        <v>68</v>
      </c>
      <c r="E1093" s="2">
        <v>103</v>
      </c>
    </row>
    <row r="1094" spans="1:5" x14ac:dyDescent="0.25">
      <c r="A1094" s="4">
        <v>1092</v>
      </c>
      <c r="B1094" s="2" t="s">
        <v>10</v>
      </c>
      <c r="C1094" s="2">
        <v>328</v>
      </c>
      <c r="D1094" s="2">
        <v>111</v>
      </c>
      <c r="E1094" s="2">
        <v>217</v>
      </c>
    </row>
    <row r="1095" spans="1:5" x14ac:dyDescent="0.25">
      <c r="A1095" s="4">
        <v>1093</v>
      </c>
      <c r="B1095" s="2" t="s">
        <v>11</v>
      </c>
      <c r="C1095" s="2">
        <v>919</v>
      </c>
      <c r="D1095" s="2">
        <v>251</v>
      </c>
      <c r="E1095" s="2">
        <v>668</v>
      </c>
    </row>
    <row r="1096" spans="1:5" x14ac:dyDescent="0.25">
      <c r="A1096" s="4">
        <v>1094</v>
      </c>
      <c r="B1096" s="2" t="s">
        <v>13</v>
      </c>
      <c r="C1096" s="2">
        <v>1857</v>
      </c>
      <c r="D1096" s="2">
        <v>392</v>
      </c>
      <c r="E1096" s="2">
        <v>1465</v>
      </c>
    </row>
    <row r="1097" spans="1:5" x14ac:dyDescent="0.25">
      <c r="A1097" s="4">
        <v>1095</v>
      </c>
      <c r="B1097" s="2" t="s">
        <v>15</v>
      </c>
      <c r="C1097" s="2">
        <v>1101</v>
      </c>
      <c r="D1097" s="2">
        <v>248</v>
      </c>
      <c r="E1097" s="2">
        <v>853</v>
      </c>
    </row>
    <row r="1098" spans="1:5" x14ac:dyDescent="0.25">
      <c r="A1098" s="4">
        <v>1096</v>
      </c>
      <c r="B1098" s="2" t="s">
        <v>16</v>
      </c>
      <c r="C1098" s="2">
        <v>123</v>
      </c>
      <c r="D1098" s="2">
        <v>120</v>
      </c>
      <c r="E1098" s="2" t="s">
        <v>31</v>
      </c>
    </row>
    <row r="1099" spans="1:5" x14ac:dyDescent="0.25">
      <c r="A1099" s="4">
        <v>1097</v>
      </c>
      <c r="B1099" s="2" t="s">
        <v>18</v>
      </c>
      <c r="C1099" s="2">
        <v>198</v>
      </c>
      <c r="D1099" s="2">
        <v>72</v>
      </c>
      <c r="E1099" s="2">
        <v>126</v>
      </c>
    </row>
    <row r="1100" spans="1:5" x14ac:dyDescent="0.25">
      <c r="A1100" s="4">
        <v>1098</v>
      </c>
      <c r="B1100" s="2" t="s">
        <v>19</v>
      </c>
      <c r="C1100" s="2">
        <v>402</v>
      </c>
      <c r="D1100" s="2">
        <v>250</v>
      </c>
      <c r="E1100" s="2">
        <v>152</v>
      </c>
    </row>
    <row r="1101" spans="1:5" x14ac:dyDescent="0.25">
      <c r="A1101" s="4">
        <v>1099</v>
      </c>
      <c r="B1101" s="2" t="s">
        <v>20</v>
      </c>
      <c r="C1101" s="2">
        <v>1284</v>
      </c>
      <c r="D1101" s="2">
        <v>314</v>
      </c>
      <c r="E1101" s="2">
        <v>970</v>
      </c>
    </row>
    <row r="1102" spans="1:5" x14ac:dyDescent="0.25">
      <c r="A1102" s="4">
        <v>1100</v>
      </c>
      <c r="B1102" s="2" t="s">
        <v>22</v>
      </c>
      <c r="C1102" s="2">
        <v>5100</v>
      </c>
      <c r="D1102" s="2">
        <v>1153</v>
      </c>
      <c r="E1102" s="2">
        <v>3947</v>
      </c>
    </row>
    <row r="1103" spans="1:5" ht="15.6" x14ac:dyDescent="0.3">
      <c r="A1103" s="4">
        <v>1101</v>
      </c>
      <c r="B1103" s="7" t="s">
        <v>194</v>
      </c>
    </row>
    <row r="1104" spans="1:5" x14ac:dyDescent="0.25">
      <c r="A1104" s="4">
        <v>1102</v>
      </c>
      <c r="B1104" s="2" t="s">
        <v>0</v>
      </c>
      <c r="C1104" s="2" t="s">
        <v>1</v>
      </c>
      <c r="D1104" s="2"/>
      <c r="E1104" s="2"/>
    </row>
    <row r="1105" spans="1:5" x14ac:dyDescent="0.25">
      <c r="A1105" s="4">
        <v>1103</v>
      </c>
      <c r="B1105" s="2" t="s">
        <v>2</v>
      </c>
      <c r="C1105" s="2" t="s">
        <v>125</v>
      </c>
      <c r="D1105" s="2">
        <f>AVERAGE(MID(C1105,1,FIND("-",C1105)-2),RIGHT(C1105,LEN(C1105)-FIND("-",C1105)-1))</f>
        <v>145.5</v>
      </c>
      <c r="E1105" s="2"/>
    </row>
    <row r="1106" spans="1:5" x14ac:dyDescent="0.25">
      <c r="A1106" s="4">
        <v>1104</v>
      </c>
      <c r="B1106" s="2" t="s">
        <v>4</v>
      </c>
      <c r="C1106" s="2" t="s">
        <v>35</v>
      </c>
      <c r="D1106" s="2">
        <f t="shared" ref="D1106:D1117" si="37">AVERAGE(MID(C1106,1,FIND("-",C1106)-2),RIGHT(C1106,LEN(C1106)-FIND("-",C1106)-1))</f>
        <v>245.5</v>
      </c>
      <c r="E1106" s="2"/>
    </row>
    <row r="1107" spans="1:5" x14ac:dyDescent="0.25">
      <c r="A1107" s="4">
        <v>1105</v>
      </c>
      <c r="B1107" s="2" t="s">
        <v>6</v>
      </c>
      <c r="C1107" s="2" t="s">
        <v>37</v>
      </c>
      <c r="D1107" s="2">
        <f t="shared" si="37"/>
        <v>95.5</v>
      </c>
      <c r="E1107" s="2"/>
    </row>
    <row r="1108" spans="1:5" x14ac:dyDescent="0.25">
      <c r="A1108" s="4">
        <v>1106</v>
      </c>
      <c r="B1108" s="2" t="s">
        <v>8</v>
      </c>
      <c r="C1108" s="2" t="s">
        <v>14</v>
      </c>
      <c r="D1108" s="2">
        <f t="shared" si="37"/>
        <v>135.5</v>
      </c>
      <c r="E1108" s="2"/>
    </row>
    <row r="1109" spans="1:5" x14ac:dyDescent="0.25">
      <c r="A1109" s="4">
        <v>1107</v>
      </c>
      <c r="B1109" s="2" t="s">
        <v>10</v>
      </c>
      <c r="C1109" s="2" t="s">
        <v>9</v>
      </c>
      <c r="D1109" s="2">
        <f t="shared" si="37"/>
        <v>25.5</v>
      </c>
      <c r="E1109" s="2"/>
    </row>
    <row r="1110" spans="1:5" x14ac:dyDescent="0.25">
      <c r="A1110" s="4">
        <v>1108</v>
      </c>
      <c r="B1110" s="2" t="s">
        <v>11</v>
      </c>
      <c r="C1110" s="2" t="s">
        <v>17</v>
      </c>
      <c r="D1110" s="2">
        <f t="shared" si="37"/>
        <v>155.5</v>
      </c>
      <c r="E1110" s="2"/>
    </row>
    <row r="1111" spans="1:5" x14ac:dyDescent="0.25">
      <c r="A1111" s="4">
        <v>1109</v>
      </c>
      <c r="B1111" s="2" t="s">
        <v>13</v>
      </c>
      <c r="C1111" s="2" t="s">
        <v>36</v>
      </c>
      <c r="D1111" s="2">
        <f t="shared" si="37"/>
        <v>295.5</v>
      </c>
      <c r="E1111" s="2"/>
    </row>
    <row r="1112" spans="1:5" x14ac:dyDescent="0.25">
      <c r="A1112" s="4">
        <v>1110</v>
      </c>
      <c r="B1112" s="2" t="s">
        <v>15</v>
      </c>
      <c r="C1112" s="2" t="s">
        <v>17</v>
      </c>
      <c r="D1112" s="2">
        <f t="shared" si="37"/>
        <v>155.5</v>
      </c>
      <c r="E1112" s="2"/>
    </row>
    <row r="1113" spans="1:5" x14ac:dyDescent="0.25">
      <c r="A1113" s="4">
        <v>1111</v>
      </c>
      <c r="B1113" s="2" t="s">
        <v>16</v>
      </c>
      <c r="C1113" s="2" t="s">
        <v>126</v>
      </c>
      <c r="D1113" s="2">
        <f t="shared" si="37"/>
        <v>425.5</v>
      </c>
      <c r="E1113" s="2"/>
    </row>
    <row r="1114" spans="1:5" x14ac:dyDescent="0.25">
      <c r="A1114" s="4">
        <v>1112</v>
      </c>
      <c r="B1114" s="2" t="s">
        <v>18</v>
      </c>
      <c r="C1114" s="2" t="s">
        <v>37</v>
      </c>
      <c r="D1114" s="2">
        <f t="shared" si="37"/>
        <v>95.5</v>
      </c>
      <c r="E1114" s="2"/>
    </row>
    <row r="1115" spans="1:5" x14ac:dyDescent="0.25">
      <c r="A1115" s="4">
        <v>1113</v>
      </c>
      <c r="B1115" s="2" t="s">
        <v>19</v>
      </c>
      <c r="C1115" s="2" t="s">
        <v>38</v>
      </c>
      <c r="D1115" s="2">
        <f t="shared" si="37"/>
        <v>235.5</v>
      </c>
      <c r="E1115" s="2"/>
    </row>
    <row r="1116" spans="1:5" x14ac:dyDescent="0.25">
      <c r="A1116" s="4">
        <v>1114</v>
      </c>
      <c r="B1116" s="2" t="s">
        <v>20</v>
      </c>
      <c r="C1116" s="2" t="s">
        <v>58</v>
      </c>
      <c r="D1116" s="2">
        <f t="shared" si="37"/>
        <v>315.5</v>
      </c>
      <c r="E1116" s="2"/>
    </row>
    <row r="1117" spans="1:5" x14ac:dyDescent="0.25">
      <c r="A1117" s="4">
        <v>1115</v>
      </c>
      <c r="B1117" s="2" t="s">
        <v>22</v>
      </c>
      <c r="C1117" s="2" t="s">
        <v>193</v>
      </c>
      <c r="D1117" s="2">
        <f t="shared" si="37"/>
        <v>505.5</v>
      </c>
      <c r="E1117" s="2"/>
    </row>
    <row r="1118" spans="1:5" x14ac:dyDescent="0.25">
      <c r="A1118" s="4">
        <v>1116</v>
      </c>
      <c r="C1118" s="2"/>
      <c r="D1118" s="2"/>
      <c r="E1118" s="2"/>
    </row>
    <row r="1119" spans="1:5" x14ac:dyDescent="0.25">
      <c r="A1119" s="4">
        <v>1117</v>
      </c>
      <c r="B1119" s="2" t="s">
        <v>24</v>
      </c>
      <c r="C1119" s="2" t="s">
        <v>1</v>
      </c>
      <c r="D1119" s="2"/>
      <c r="E1119" s="2"/>
    </row>
    <row r="1120" spans="1:5" x14ac:dyDescent="0.25">
      <c r="A1120" s="4">
        <v>1118</v>
      </c>
      <c r="B1120" s="2" t="s">
        <v>25</v>
      </c>
      <c r="C1120" s="2" t="s">
        <v>7</v>
      </c>
      <c r="D1120" s="2">
        <f t="shared" ref="D1120" si="38">AVERAGE(MID(C1120,1,FIND("-",C1120)-2),RIGHT(C1120,LEN(C1120)-FIND("-",C1120)-1))</f>
        <v>35.5</v>
      </c>
      <c r="E1120" s="2"/>
    </row>
    <row r="1121" spans="1:5" x14ac:dyDescent="0.25">
      <c r="A1121" s="4">
        <v>1119</v>
      </c>
      <c r="B1121" s="2" t="s">
        <v>26</v>
      </c>
      <c r="C1121" s="2">
        <v>10</v>
      </c>
      <c r="D1121" s="2">
        <v>10</v>
      </c>
      <c r="E1121" s="2"/>
    </row>
    <row r="1122" spans="1:5" x14ac:dyDescent="0.25">
      <c r="A1122" s="4">
        <v>1120</v>
      </c>
      <c r="C1122" s="2"/>
      <c r="D1122" s="2"/>
      <c r="E1122" s="2"/>
    </row>
    <row r="1123" spans="1:5" x14ac:dyDescent="0.25">
      <c r="A1123" s="4">
        <v>1121</v>
      </c>
      <c r="B1123" s="2" t="s">
        <v>0</v>
      </c>
      <c r="C1123" s="2" t="s">
        <v>27</v>
      </c>
      <c r="D1123" s="2"/>
      <c r="E1123" s="2"/>
    </row>
    <row r="1124" spans="1:5" x14ac:dyDescent="0.25">
      <c r="A1124" s="4">
        <v>1122</v>
      </c>
      <c r="B1124" s="2" t="s">
        <v>2</v>
      </c>
      <c r="C1124" s="3">
        <v>809251</v>
      </c>
      <c r="D1124" s="2"/>
      <c r="E1124" s="2"/>
    </row>
    <row r="1125" spans="1:5" x14ac:dyDescent="0.25">
      <c r="A1125" s="4">
        <v>1123</v>
      </c>
      <c r="B1125" s="2" t="s">
        <v>4</v>
      </c>
      <c r="C1125" s="3">
        <v>2803243</v>
      </c>
      <c r="D1125" s="2"/>
      <c r="E1125" s="2"/>
    </row>
    <row r="1126" spans="1:5" x14ac:dyDescent="0.25">
      <c r="A1126" s="4">
        <v>1124</v>
      </c>
      <c r="B1126" s="2" t="s">
        <v>6</v>
      </c>
      <c r="C1126" s="3">
        <v>437496</v>
      </c>
      <c r="D1126" s="2"/>
      <c r="E1126" s="2"/>
    </row>
    <row r="1127" spans="1:5" x14ac:dyDescent="0.25">
      <c r="A1127" s="4">
        <v>1125</v>
      </c>
      <c r="B1127" s="2" t="s">
        <v>8</v>
      </c>
      <c r="C1127" s="3">
        <v>1736806</v>
      </c>
      <c r="D1127" s="2"/>
      <c r="E1127" s="2"/>
    </row>
    <row r="1128" spans="1:5" x14ac:dyDescent="0.25">
      <c r="A1128" s="4">
        <v>1126</v>
      </c>
      <c r="B1128" s="2" t="s">
        <v>10</v>
      </c>
      <c r="C1128" s="3">
        <v>666536</v>
      </c>
      <c r="D1128" s="2"/>
      <c r="E1128" s="2"/>
    </row>
    <row r="1129" spans="1:5" x14ac:dyDescent="0.25">
      <c r="A1129" s="4">
        <v>1127</v>
      </c>
      <c r="B1129" s="2" t="s">
        <v>11</v>
      </c>
      <c r="C1129" s="3">
        <v>1000089</v>
      </c>
      <c r="D1129" s="2"/>
      <c r="E1129" s="2"/>
    </row>
    <row r="1130" spans="1:5" x14ac:dyDescent="0.25">
      <c r="A1130" s="4">
        <v>1128</v>
      </c>
      <c r="B1130" s="2" t="s">
        <v>13</v>
      </c>
      <c r="C1130" s="3">
        <v>2658591</v>
      </c>
      <c r="D1130" s="2"/>
      <c r="E1130" s="2"/>
    </row>
    <row r="1131" spans="1:5" x14ac:dyDescent="0.25">
      <c r="A1131" s="4">
        <v>1129</v>
      </c>
      <c r="B1131" s="2" t="s">
        <v>15</v>
      </c>
      <c r="C1131" s="3">
        <v>1770139</v>
      </c>
      <c r="D1131" s="2"/>
      <c r="E1131" s="2"/>
    </row>
    <row r="1132" spans="1:5" x14ac:dyDescent="0.25">
      <c r="A1132" s="4">
        <v>1130</v>
      </c>
      <c r="B1132" s="2" t="s">
        <v>16</v>
      </c>
      <c r="C1132" s="3">
        <v>538806</v>
      </c>
      <c r="D1132" s="2"/>
      <c r="E1132" s="2"/>
    </row>
    <row r="1133" spans="1:5" x14ac:dyDescent="0.25">
      <c r="A1133" s="4">
        <v>1131</v>
      </c>
      <c r="B1133" s="2" t="s">
        <v>18</v>
      </c>
      <c r="C1133" s="3">
        <v>5270773</v>
      </c>
      <c r="D1133" s="2"/>
      <c r="E1133" s="2"/>
    </row>
    <row r="1134" spans="1:5" x14ac:dyDescent="0.25">
      <c r="A1134" s="4">
        <v>1132</v>
      </c>
      <c r="B1134" s="2" t="s">
        <v>19</v>
      </c>
      <c r="C1134" s="3">
        <v>999826</v>
      </c>
      <c r="D1134" s="2"/>
      <c r="E1134" s="2"/>
    </row>
    <row r="1135" spans="1:5" x14ac:dyDescent="0.25">
      <c r="A1135" s="4">
        <v>1133</v>
      </c>
      <c r="B1135" s="2" t="s">
        <v>20</v>
      </c>
      <c r="C1135" s="3">
        <v>1696405</v>
      </c>
      <c r="D1135" s="2"/>
      <c r="E1135" s="2"/>
    </row>
    <row r="1136" spans="1:5" x14ac:dyDescent="0.25">
      <c r="A1136" s="4">
        <v>1134</v>
      </c>
      <c r="B1136" s="2" t="s">
        <v>22</v>
      </c>
      <c r="C1136" s="3">
        <v>20388000</v>
      </c>
      <c r="D1136" s="2"/>
      <c r="E1136" s="2"/>
    </row>
    <row r="1137" spans="1:5" x14ac:dyDescent="0.25">
      <c r="A1137" s="4">
        <v>1135</v>
      </c>
      <c r="C1137" s="2"/>
      <c r="D1137" s="2"/>
      <c r="E1137" s="2"/>
    </row>
    <row r="1138" spans="1:5" x14ac:dyDescent="0.25">
      <c r="A1138" s="4">
        <v>1136</v>
      </c>
      <c r="B1138" s="2" t="s">
        <v>0</v>
      </c>
      <c r="C1138" s="2" t="s">
        <v>28</v>
      </c>
      <c r="D1138" s="2" t="s">
        <v>29</v>
      </c>
      <c r="E1138" s="2" t="s">
        <v>30</v>
      </c>
    </row>
    <row r="1139" spans="1:5" x14ac:dyDescent="0.25">
      <c r="A1139" s="4">
        <v>1137</v>
      </c>
      <c r="C1139" s="2"/>
      <c r="D1139" s="2"/>
      <c r="E1139" s="2"/>
    </row>
    <row r="1140" spans="1:5" x14ac:dyDescent="0.25">
      <c r="A1140" s="4">
        <v>1138</v>
      </c>
      <c r="B1140" s="2" t="s">
        <v>2</v>
      </c>
      <c r="C1140" s="2">
        <v>105</v>
      </c>
      <c r="D1140" s="2">
        <v>47</v>
      </c>
      <c r="E1140" s="2">
        <v>58</v>
      </c>
    </row>
    <row r="1141" spans="1:5" x14ac:dyDescent="0.25">
      <c r="A1141" s="4">
        <v>1139</v>
      </c>
      <c r="B1141" s="2" t="s">
        <v>4</v>
      </c>
      <c r="C1141" s="2">
        <v>132</v>
      </c>
      <c r="D1141" s="2">
        <v>24</v>
      </c>
      <c r="E1141" s="2">
        <v>108</v>
      </c>
    </row>
    <row r="1142" spans="1:5" x14ac:dyDescent="0.25">
      <c r="A1142" s="4">
        <v>1140</v>
      </c>
      <c r="B1142" s="2" t="s">
        <v>6</v>
      </c>
      <c r="C1142" s="2">
        <v>41</v>
      </c>
      <c r="D1142" s="2">
        <v>9</v>
      </c>
      <c r="E1142" s="2">
        <v>32</v>
      </c>
    </row>
    <row r="1143" spans="1:5" x14ac:dyDescent="0.25">
      <c r="A1143" s="4">
        <v>1141</v>
      </c>
      <c r="B1143" s="2" t="s">
        <v>8</v>
      </c>
      <c r="C1143" s="2">
        <v>38</v>
      </c>
      <c r="D1143" s="2">
        <v>13</v>
      </c>
      <c r="E1143" s="2">
        <v>25</v>
      </c>
    </row>
    <row r="1144" spans="1:5" x14ac:dyDescent="0.25">
      <c r="A1144" s="4">
        <v>1142</v>
      </c>
      <c r="B1144" s="2" t="s">
        <v>10</v>
      </c>
      <c r="C1144" s="2">
        <v>28</v>
      </c>
      <c r="D1144" s="2" t="s">
        <v>31</v>
      </c>
      <c r="E1144" s="2">
        <v>24</v>
      </c>
    </row>
    <row r="1145" spans="1:5" x14ac:dyDescent="0.25">
      <c r="A1145" s="4">
        <v>1143</v>
      </c>
      <c r="B1145" s="2" t="s">
        <v>11</v>
      </c>
      <c r="C1145" s="2">
        <v>76</v>
      </c>
      <c r="D1145" s="2">
        <v>25</v>
      </c>
      <c r="E1145" s="2">
        <v>51</v>
      </c>
    </row>
    <row r="1146" spans="1:5" x14ac:dyDescent="0.25">
      <c r="A1146" s="4">
        <v>1144</v>
      </c>
      <c r="B1146" s="2" t="s">
        <v>13</v>
      </c>
      <c r="C1146" s="2">
        <v>249</v>
      </c>
      <c r="D1146" s="2">
        <v>70</v>
      </c>
      <c r="E1146" s="2">
        <v>179</v>
      </c>
    </row>
    <row r="1147" spans="1:5" x14ac:dyDescent="0.25">
      <c r="A1147" s="4">
        <v>1145</v>
      </c>
      <c r="B1147" s="2" t="s">
        <v>15</v>
      </c>
      <c r="C1147" s="2">
        <v>86</v>
      </c>
      <c r="D1147" s="2">
        <v>13</v>
      </c>
      <c r="E1147" s="2">
        <v>73</v>
      </c>
    </row>
    <row r="1148" spans="1:5" x14ac:dyDescent="0.25">
      <c r="A1148" s="4">
        <v>1146</v>
      </c>
      <c r="B1148" s="2" t="s">
        <v>16</v>
      </c>
      <c r="C1148" s="2">
        <v>41</v>
      </c>
      <c r="D1148" s="2">
        <v>41</v>
      </c>
      <c r="E1148" s="2" t="s">
        <v>31</v>
      </c>
    </row>
    <row r="1149" spans="1:5" x14ac:dyDescent="0.25">
      <c r="A1149" s="4">
        <v>1147</v>
      </c>
      <c r="B1149" s="2" t="s">
        <v>18</v>
      </c>
      <c r="C1149" s="2">
        <v>41</v>
      </c>
      <c r="D1149" s="2">
        <v>19</v>
      </c>
      <c r="E1149" s="2">
        <v>22</v>
      </c>
    </row>
    <row r="1150" spans="1:5" x14ac:dyDescent="0.25">
      <c r="A1150" s="4">
        <v>1148</v>
      </c>
      <c r="B1150" s="2" t="s">
        <v>19</v>
      </c>
      <c r="C1150" s="2">
        <v>52</v>
      </c>
      <c r="D1150" s="2">
        <v>30</v>
      </c>
      <c r="E1150" s="2">
        <v>22</v>
      </c>
    </row>
    <row r="1151" spans="1:5" x14ac:dyDescent="0.25">
      <c r="A1151" s="4">
        <v>1149</v>
      </c>
      <c r="B1151" s="2" t="s">
        <v>20</v>
      </c>
      <c r="C1151" s="2">
        <v>162</v>
      </c>
      <c r="D1151" s="2">
        <v>47</v>
      </c>
      <c r="E1151" s="2">
        <v>115</v>
      </c>
    </row>
    <row r="1152" spans="1:5" x14ac:dyDescent="0.25">
      <c r="A1152" s="4">
        <v>1150</v>
      </c>
      <c r="B1152" s="2" t="s">
        <v>22</v>
      </c>
      <c r="C1152" s="2">
        <v>636</v>
      </c>
      <c r="D1152" s="2">
        <v>208</v>
      </c>
      <c r="E1152" s="2">
        <v>428</v>
      </c>
    </row>
    <row r="1153" spans="1:5" ht="15.6" x14ac:dyDescent="0.3">
      <c r="A1153" s="4">
        <v>1151</v>
      </c>
      <c r="B1153" s="7" t="s">
        <v>195</v>
      </c>
    </row>
    <row r="1154" spans="1:5" x14ac:dyDescent="0.25">
      <c r="A1154" s="4">
        <v>1152</v>
      </c>
      <c r="B1154" s="2" t="s">
        <v>0</v>
      </c>
      <c r="C1154" s="2" t="s">
        <v>1</v>
      </c>
      <c r="D1154" s="2"/>
      <c r="E1154" s="2"/>
    </row>
    <row r="1155" spans="1:5" x14ac:dyDescent="0.25">
      <c r="A1155" s="4">
        <v>1153</v>
      </c>
      <c r="B1155" s="2" t="s">
        <v>2</v>
      </c>
      <c r="C1155" s="2" t="s">
        <v>125</v>
      </c>
      <c r="D1155" s="2">
        <f>AVERAGE(MID(C1155,1,FIND("-",C1155)-2),RIGHT(C1155,LEN(C1155)-FIND("-",C1155)-1))</f>
        <v>145.5</v>
      </c>
      <c r="E1155" s="2"/>
    </row>
    <row r="1156" spans="1:5" x14ac:dyDescent="0.25">
      <c r="A1156" s="4">
        <v>1154</v>
      </c>
      <c r="B1156" s="2" t="s">
        <v>4</v>
      </c>
      <c r="C1156" s="2" t="s">
        <v>23</v>
      </c>
      <c r="D1156" s="2">
        <f t="shared" ref="D1156:D1167" si="39">AVERAGE(MID(C1156,1,FIND("-",C1156)-2),RIGHT(C1156,LEN(C1156)-FIND("-",C1156)-1))</f>
        <v>205.5</v>
      </c>
      <c r="E1156" s="2"/>
    </row>
    <row r="1157" spans="1:5" x14ac:dyDescent="0.25">
      <c r="A1157" s="4">
        <v>1155</v>
      </c>
      <c r="B1157" s="2" t="s">
        <v>6</v>
      </c>
      <c r="C1157" s="2" t="s">
        <v>17</v>
      </c>
      <c r="D1157" s="2">
        <f t="shared" si="39"/>
        <v>155.5</v>
      </c>
      <c r="E1157" s="2"/>
    </row>
    <row r="1158" spans="1:5" x14ac:dyDescent="0.25">
      <c r="A1158" s="4">
        <v>1156</v>
      </c>
      <c r="B1158" s="2" t="s">
        <v>8</v>
      </c>
      <c r="C1158" s="2" t="s">
        <v>12</v>
      </c>
      <c r="D1158" s="2">
        <f t="shared" si="39"/>
        <v>85.5</v>
      </c>
      <c r="E1158" s="2"/>
    </row>
    <row r="1159" spans="1:5" x14ac:dyDescent="0.25">
      <c r="A1159" s="4">
        <v>1157</v>
      </c>
      <c r="B1159" s="2" t="s">
        <v>10</v>
      </c>
      <c r="C1159" s="2" t="s">
        <v>123</v>
      </c>
      <c r="D1159" s="2">
        <f t="shared" si="39"/>
        <v>65.5</v>
      </c>
      <c r="E1159" s="2"/>
    </row>
    <row r="1160" spans="1:5" x14ac:dyDescent="0.25">
      <c r="A1160" s="4">
        <v>1158</v>
      </c>
      <c r="B1160" s="2" t="s">
        <v>11</v>
      </c>
      <c r="C1160" s="2" t="s">
        <v>58</v>
      </c>
      <c r="D1160" s="2">
        <f t="shared" si="39"/>
        <v>315.5</v>
      </c>
      <c r="E1160" s="2"/>
    </row>
    <row r="1161" spans="1:5" x14ac:dyDescent="0.25">
      <c r="A1161" s="4">
        <v>1159</v>
      </c>
      <c r="B1161" s="2" t="s">
        <v>13</v>
      </c>
      <c r="C1161" s="2" t="s">
        <v>126</v>
      </c>
      <c r="D1161" s="2">
        <f t="shared" si="39"/>
        <v>425.5</v>
      </c>
      <c r="E1161" s="2"/>
    </row>
    <row r="1162" spans="1:5" x14ac:dyDescent="0.25">
      <c r="A1162" s="4">
        <v>1160</v>
      </c>
      <c r="B1162" s="2" t="s">
        <v>15</v>
      </c>
      <c r="C1162" s="2" t="s">
        <v>21</v>
      </c>
      <c r="D1162" s="2">
        <f t="shared" si="39"/>
        <v>115.5</v>
      </c>
      <c r="E1162" s="2"/>
    </row>
    <row r="1163" spans="1:5" x14ac:dyDescent="0.25">
      <c r="A1163" s="4">
        <v>1161</v>
      </c>
      <c r="B1163" s="2" t="s">
        <v>16</v>
      </c>
      <c r="C1163" s="2" t="s">
        <v>60</v>
      </c>
      <c r="D1163" s="2">
        <f t="shared" si="39"/>
        <v>435.5</v>
      </c>
      <c r="E1163" s="2"/>
    </row>
    <row r="1164" spans="1:5" x14ac:dyDescent="0.25">
      <c r="A1164" s="4">
        <v>1162</v>
      </c>
      <c r="B1164" s="2" t="s">
        <v>18</v>
      </c>
      <c r="C1164" s="2" t="s">
        <v>3</v>
      </c>
      <c r="D1164" s="2">
        <f t="shared" si="39"/>
        <v>55.5</v>
      </c>
      <c r="E1164" s="2"/>
    </row>
    <row r="1165" spans="1:5" x14ac:dyDescent="0.25">
      <c r="A1165" s="4">
        <v>1163</v>
      </c>
      <c r="B1165" s="2" t="s">
        <v>19</v>
      </c>
      <c r="C1165" s="2" t="s">
        <v>23</v>
      </c>
      <c r="D1165" s="2">
        <f t="shared" si="39"/>
        <v>205.5</v>
      </c>
      <c r="E1165" s="2"/>
    </row>
    <row r="1166" spans="1:5" x14ac:dyDescent="0.25">
      <c r="A1166" s="4">
        <v>1164</v>
      </c>
      <c r="B1166" s="2" t="s">
        <v>20</v>
      </c>
      <c r="C1166" s="2" t="s">
        <v>65</v>
      </c>
      <c r="D1166" s="2">
        <f t="shared" si="39"/>
        <v>395.5</v>
      </c>
      <c r="E1166" s="2"/>
    </row>
    <row r="1167" spans="1:5" x14ac:dyDescent="0.25">
      <c r="A1167" s="4">
        <v>1165</v>
      </c>
      <c r="B1167" s="2" t="s">
        <v>22</v>
      </c>
      <c r="C1167" s="2" t="s">
        <v>128</v>
      </c>
      <c r="D1167" s="2">
        <f t="shared" si="39"/>
        <v>685.5</v>
      </c>
      <c r="E1167" s="2"/>
    </row>
    <row r="1168" spans="1:5" x14ac:dyDescent="0.25">
      <c r="A1168" s="4">
        <v>1166</v>
      </c>
      <c r="C1168" s="2"/>
      <c r="D1168" s="2"/>
      <c r="E1168" s="2"/>
    </row>
    <row r="1169" spans="1:5" x14ac:dyDescent="0.25">
      <c r="A1169" s="4">
        <v>1167</v>
      </c>
      <c r="B1169" s="2" t="s">
        <v>24</v>
      </c>
      <c r="C1169" s="2" t="s">
        <v>1</v>
      </c>
      <c r="D1169" s="2"/>
      <c r="E1169" s="2"/>
    </row>
    <row r="1170" spans="1:5" x14ac:dyDescent="0.25">
      <c r="A1170" s="4">
        <v>1168</v>
      </c>
      <c r="B1170" s="2" t="s">
        <v>25</v>
      </c>
      <c r="C1170" s="2">
        <v>10</v>
      </c>
      <c r="D1170" s="2">
        <v>10</v>
      </c>
      <c r="E1170" s="2"/>
    </row>
    <row r="1171" spans="1:5" x14ac:dyDescent="0.25">
      <c r="A1171" s="4">
        <v>1169</v>
      </c>
      <c r="B1171" s="2" t="s">
        <v>26</v>
      </c>
      <c r="C1171" s="2">
        <v>10</v>
      </c>
      <c r="D1171" s="2">
        <v>10</v>
      </c>
      <c r="E1171" s="2"/>
    </row>
    <row r="1172" spans="1:5" x14ac:dyDescent="0.25">
      <c r="A1172" s="4">
        <v>1170</v>
      </c>
      <c r="C1172" s="2"/>
      <c r="D1172" s="2"/>
      <c r="E1172" s="2"/>
    </row>
    <row r="1173" spans="1:5" x14ac:dyDescent="0.25">
      <c r="A1173" s="4">
        <v>1171</v>
      </c>
      <c r="B1173" s="2" t="s">
        <v>0</v>
      </c>
      <c r="C1173" s="2" t="s">
        <v>27</v>
      </c>
      <c r="D1173" s="2"/>
      <c r="E1173" s="2"/>
    </row>
    <row r="1174" spans="1:5" x14ac:dyDescent="0.25">
      <c r="A1174" s="4">
        <v>1172</v>
      </c>
      <c r="B1174" s="2" t="s">
        <v>2</v>
      </c>
      <c r="C1174" s="3">
        <v>936889</v>
      </c>
      <c r="D1174" s="2"/>
      <c r="E1174" s="2"/>
    </row>
    <row r="1175" spans="1:5" x14ac:dyDescent="0.25">
      <c r="A1175" s="4">
        <v>1173</v>
      </c>
      <c r="B1175" s="2" t="s">
        <v>4</v>
      </c>
      <c r="C1175" s="3">
        <v>2849368</v>
      </c>
      <c r="D1175" s="2"/>
      <c r="E1175" s="2"/>
    </row>
    <row r="1176" spans="1:5" x14ac:dyDescent="0.25">
      <c r="A1176" s="4">
        <v>1174</v>
      </c>
      <c r="B1176" s="2" t="s">
        <v>6</v>
      </c>
      <c r="C1176" s="3">
        <v>746143</v>
      </c>
      <c r="D1176" s="2"/>
      <c r="E1176" s="2"/>
    </row>
    <row r="1177" spans="1:5" x14ac:dyDescent="0.25">
      <c r="A1177" s="4">
        <v>1175</v>
      </c>
      <c r="B1177" s="2" t="s">
        <v>8</v>
      </c>
      <c r="C1177" s="3">
        <v>737131</v>
      </c>
      <c r="D1177" s="2"/>
      <c r="E1177" s="2"/>
    </row>
    <row r="1178" spans="1:5" x14ac:dyDescent="0.25">
      <c r="A1178" s="4">
        <v>1176</v>
      </c>
      <c r="B1178" s="2" t="s">
        <v>10</v>
      </c>
      <c r="C1178" s="3">
        <v>1919410</v>
      </c>
      <c r="D1178" s="2"/>
      <c r="E1178" s="2"/>
    </row>
    <row r="1179" spans="1:5" x14ac:dyDescent="0.25">
      <c r="A1179" s="4">
        <v>1177</v>
      </c>
      <c r="B1179" s="2" t="s">
        <v>11</v>
      </c>
      <c r="C1179" s="3">
        <v>2498944</v>
      </c>
      <c r="D1179" s="2"/>
      <c r="E1179" s="2"/>
    </row>
    <row r="1180" spans="1:5" x14ac:dyDescent="0.25">
      <c r="A1180" s="4">
        <v>1178</v>
      </c>
      <c r="B1180" s="2" t="s">
        <v>13</v>
      </c>
      <c r="C1180" s="3">
        <v>4195089</v>
      </c>
      <c r="D1180" s="2"/>
      <c r="E1180" s="2"/>
    </row>
    <row r="1181" spans="1:5" x14ac:dyDescent="0.25">
      <c r="A1181" s="4">
        <v>1179</v>
      </c>
      <c r="B1181" s="2" t="s">
        <v>15</v>
      </c>
      <c r="C1181" s="3">
        <v>2922088</v>
      </c>
      <c r="D1181" s="2"/>
      <c r="E1181" s="2"/>
    </row>
    <row r="1182" spans="1:5" x14ac:dyDescent="0.25">
      <c r="A1182" s="4">
        <v>1180</v>
      </c>
      <c r="B1182" s="2" t="s">
        <v>16</v>
      </c>
      <c r="C1182" s="3">
        <v>559626</v>
      </c>
      <c r="D1182" s="2"/>
      <c r="E1182" s="2"/>
    </row>
    <row r="1183" spans="1:5" x14ac:dyDescent="0.25">
      <c r="A1183" s="4">
        <v>1181</v>
      </c>
      <c r="B1183" s="2" t="s">
        <v>18</v>
      </c>
      <c r="C1183" s="3">
        <v>2469861</v>
      </c>
      <c r="D1183" s="2"/>
      <c r="E1183" s="2"/>
    </row>
    <row r="1184" spans="1:5" x14ac:dyDescent="0.25">
      <c r="A1184" s="4">
        <v>1182</v>
      </c>
      <c r="B1184" s="2" t="s">
        <v>19</v>
      </c>
      <c r="C1184" s="3">
        <v>824666</v>
      </c>
      <c r="D1184" s="2"/>
      <c r="E1184" s="2"/>
    </row>
    <row r="1185" spans="1:5" x14ac:dyDescent="0.25">
      <c r="A1185" s="4">
        <v>1183</v>
      </c>
      <c r="B1185" s="2" t="s">
        <v>20</v>
      </c>
      <c r="C1185" s="3">
        <v>2524500</v>
      </c>
      <c r="D1185" s="2"/>
      <c r="E1185" s="2"/>
    </row>
    <row r="1186" spans="1:5" x14ac:dyDescent="0.25">
      <c r="A1186" s="4">
        <v>1184</v>
      </c>
      <c r="B1186" s="2" t="s">
        <v>22</v>
      </c>
      <c r="C1186" s="3">
        <v>23183700</v>
      </c>
      <c r="D1186" s="2"/>
      <c r="E1186" s="2"/>
    </row>
    <row r="1187" spans="1:5" x14ac:dyDescent="0.25">
      <c r="A1187" s="4">
        <v>1185</v>
      </c>
      <c r="C1187" s="2"/>
      <c r="D1187" s="2"/>
      <c r="E1187" s="2"/>
    </row>
    <row r="1188" spans="1:5" x14ac:dyDescent="0.25">
      <c r="A1188" s="4">
        <v>1186</v>
      </c>
      <c r="B1188" s="2" t="s">
        <v>0</v>
      </c>
      <c r="C1188" s="2" t="s">
        <v>28</v>
      </c>
      <c r="D1188" s="2" t="s">
        <v>29</v>
      </c>
      <c r="E1188" s="2" t="s">
        <v>30</v>
      </c>
    </row>
    <row r="1189" spans="1:5" x14ac:dyDescent="0.25">
      <c r="A1189" s="4">
        <v>1187</v>
      </c>
      <c r="C1189" s="2"/>
      <c r="D1189" s="2"/>
      <c r="E1189" s="2"/>
    </row>
    <row r="1190" spans="1:5" x14ac:dyDescent="0.25">
      <c r="A1190" s="4">
        <v>1188</v>
      </c>
      <c r="B1190" s="2" t="s">
        <v>2</v>
      </c>
      <c r="C1190" s="2">
        <v>157</v>
      </c>
      <c r="D1190" s="2">
        <v>84</v>
      </c>
      <c r="E1190" s="2">
        <v>73</v>
      </c>
    </row>
    <row r="1191" spans="1:5" x14ac:dyDescent="0.25">
      <c r="A1191" s="4">
        <v>1189</v>
      </c>
      <c r="B1191" s="2" t="s">
        <v>4</v>
      </c>
      <c r="C1191" s="2">
        <v>234</v>
      </c>
      <c r="D1191" s="2">
        <v>62</v>
      </c>
      <c r="E1191" s="2">
        <v>172</v>
      </c>
    </row>
    <row r="1192" spans="1:5" x14ac:dyDescent="0.25">
      <c r="A1192" s="4">
        <v>1190</v>
      </c>
      <c r="B1192" s="2" t="s">
        <v>6</v>
      </c>
      <c r="C1192" s="2">
        <v>104</v>
      </c>
      <c r="D1192" s="2">
        <v>34</v>
      </c>
      <c r="E1192" s="2">
        <v>70</v>
      </c>
    </row>
    <row r="1193" spans="1:5" x14ac:dyDescent="0.25">
      <c r="A1193" s="4">
        <v>1191</v>
      </c>
      <c r="B1193" s="2" t="s">
        <v>8</v>
      </c>
      <c r="C1193" s="2">
        <v>56</v>
      </c>
      <c r="D1193" s="2">
        <v>27</v>
      </c>
      <c r="E1193" s="2">
        <v>29</v>
      </c>
    </row>
    <row r="1194" spans="1:5" x14ac:dyDescent="0.25">
      <c r="A1194" s="4">
        <v>1192</v>
      </c>
      <c r="B1194" s="2" t="s">
        <v>10</v>
      </c>
      <c r="C1194" s="2">
        <v>73</v>
      </c>
      <c r="D1194" s="2">
        <v>26</v>
      </c>
      <c r="E1194" s="2">
        <v>47</v>
      </c>
    </row>
    <row r="1195" spans="1:5" x14ac:dyDescent="0.25">
      <c r="A1195" s="4">
        <v>1193</v>
      </c>
      <c r="B1195" s="2" t="s">
        <v>11</v>
      </c>
      <c r="C1195" s="2">
        <v>177</v>
      </c>
      <c r="D1195" s="2">
        <v>68</v>
      </c>
      <c r="E1195" s="2">
        <v>109</v>
      </c>
    </row>
    <row r="1196" spans="1:5" x14ac:dyDescent="0.25">
      <c r="A1196" s="4">
        <v>1194</v>
      </c>
      <c r="B1196" s="2" t="s">
        <v>13</v>
      </c>
      <c r="C1196" s="2">
        <v>363</v>
      </c>
      <c r="D1196" s="2">
        <v>135</v>
      </c>
      <c r="E1196" s="2">
        <v>228</v>
      </c>
    </row>
    <row r="1197" spans="1:5" x14ac:dyDescent="0.25">
      <c r="A1197" s="4">
        <v>1195</v>
      </c>
      <c r="B1197" s="2" t="s">
        <v>15</v>
      </c>
      <c r="C1197" s="2">
        <v>176</v>
      </c>
      <c r="D1197" s="2">
        <v>51</v>
      </c>
      <c r="E1197" s="2">
        <v>125</v>
      </c>
    </row>
    <row r="1198" spans="1:5" x14ac:dyDescent="0.25">
      <c r="A1198" s="4">
        <v>1196</v>
      </c>
      <c r="B1198" s="2" t="s">
        <v>16</v>
      </c>
      <c r="C1198" s="2">
        <v>51</v>
      </c>
      <c r="D1198" s="2">
        <v>51</v>
      </c>
      <c r="E1198" s="2" t="s">
        <v>31</v>
      </c>
    </row>
    <row r="1199" spans="1:5" x14ac:dyDescent="0.25">
      <c r="A1199" s="4">
        <v>1197</v>
      </c>
      <c r="B1199" s="2" t="s">
        <v>18</v>
      </c>
      <c r="C1199" s="2">
        <v>53</v>
      </c>
      <c r="D1199" s="2">
        <v>25</v>
      </c>
      <c r="E1199" s="2">
        <v>28</v>
      </c>
    </row>
    <row r="1200" spans="1:5" x14ac:dyDescent="0.25">
      <c r="A1200" s="4">
        <v>1198</v>
      </c>
      <c r="B1200" s="2" t="s">
        <v>19</v>
      </c>
      <c r="C1200" s="2">
        <v>116</v>
      </c>
      <c r="D1200" s="2">
        <v>56</v>
      </c>
      <c r="E1200" s="2">
        <v>60</v>
      </c>
    </row>
    <row r="1201" spans="1:5" x14ac:dyDescent="0.25">
      <c r="A1201" s="4">
        <v>1199</v>
      </c>
      <c r="B1201" s="2" t="s">
        <v>20</v>
      </c>
      <c r="C1201" s="2">
        <v>377</v>
      </c>
      <c r="D1201" s="2">
        <v>129</v>
      </c>
      <c r="E1201" s="2">
        <v>248</v>
      </c>
    </row>
    <row r="1202" spans="1:5" x14ac:dyDescent="0.25">
      <c r="A1202" s="4">
        <v>1200</v>
      </c>
      <c r="B1202" s="2" t="s">
        <v>22</v>
      </c>
      <c r="C1202" s="2">
        <v>1162</v>
      </c>
      <c r="D1202" s="2">
        <v>396</v>
      </c>
      <c r="E1202" s="2">
        <v>766</v>
      </c>
    </row>
    <row r="1203" spans="1:5" ht="15.6" x14ac:dyDescent="0.3">
      <c r="A1203" s="4">
        <v>1201</v>
      </c>
      <c r="B1203" s="7" t="s">
        <v>202</v>
      </c>
    </row>
    <row r="1204" spans="1:5" x14ac:dyDescent="0.25">
      <c r="A1204" s="4">
        <v>1202</v>
      </c>
      <c r="B1204" s="2" t="s">
        <v>0</v>
      </c>
      <c r="C1204" s="2" t="s">
        <v>1</v>
      </c>
      <c r="D1204" s="2"/>
      <c r="E1204" s="2"/>
    </row>
    <row r="1205" spans="1:5" x14ac:dyDescent="0.25">
      <c r="A1205" s="4">
        <v>1203</v>
      </c>
      <c r="B1205" s="2" t="s">
        <v>2</v>
      </c>
      <c r="C1205" s="2" t="s">
        <v>146</v>
      </c>
      <c r="D1205" s="2">
        <f>AVERAGE(MID(C1205,1,FIND("-",C1205)-2),RIGHT(C1205,LEN(C1205)-FIND("-",C1205)-1))</f>
        <v>985.5</v>
      </c>
      <c r="E1205" s="2"/>
    </row>
    <row r="1206" spans="1:5" x14ac:dyDescent="0.25">
      <c r="A1206" s="4">
        <v>1204</v>
      </c>
      <c r="B1206" s="2" t="s">
        <v>4</v>
      </c>
      <c r="C1206" s="2" t="s">
        <v>196</v>
      </c>
      <c r="D1206" s="2">
        <f t="shared" ref="D1206:D1217" si="40">AVERAGE(MID(C1206,1,FIND("-",C1206)-2),RIGHT(C1206,LEN(C1206)-FIND("-",C1206)-1))</f>
        <v>1725.5</v>
      </c>
      <c r="E1206" s="2"/>
    </row>
    <row r="1207" spans="1:5" x14ac:dyDescent="0.25">
      <c r="A1207" s="4">
        <v>1205</v>
      </c>
      <c r="B1207" s="2" t="s">
        <v>6</v>
      </c>
      <c r="C1207" s="2" t="s">
        <v>85</v>
      </c>
      <c r="D1207" s="2">
        <f t="shared" si="40"/>
        <v>815.5</v>
      </c>
      <c r="E1207" s="2"/>
    </row>
    <row r="1208" spans="1:5" x14ac:dyDescent="0.25">
      <c r="A1208" s="4">
        <v>1206</v>
      </c>
      <c r="B1208" s="2" t="s">
        <v>8</v>
      </c>
      <c r="C1208" s="2" t="s">
        <v>172</v>
      </c>
      <c r="D1208" s="2">
        <f t="shared" si="40"/>
        <v>645.5</v>
      </c>
      <c r="E1208" s="2"/>
    </row>
    <row r="1209" spans="1:5" x14ac:dyDescent="0.25">
      <c r="A1209" s="4">
        <v>1207</v>
      </c>
      <c r="B1209" s="2" t="s">
        <v>10</v>
      </c>
      <c r="C1209" s="2" t="s">
        <v>44</v>
      </c>
      <c r="D1209" s="2">
        <f t="shared" si="40"/>
        <v>495.5</v>
      </c>
      <c r="E1209" s="2"/>
    </row>
    <row r="1210" spans="1:5" x14ac:dyDescent="0.25">
      <c r="A1210" s="4">
        <v>1208</v>
      </c>
      <c r="B1210" s="2" t="s">
        <v>11</v>
      </c>
      <c r="C1210" s="2" t="s">
        <v>197</v>
      </c>
      <c r="D1210" s="2">
        <f t="shared" si="40"/>
        <v>1745.5</v>
      </c>
      <c r="E1210" s="2"/>
    </row>
    <row r="1211" spans="1:5" x14ac:dyDescent="0.25">
      <c r="A1211" s="4">
        <v>1209</v>
      </c>
      <c r="B1211" s="2" t="s">
        <v>13</v>
      </c>
      <c r="C1211" s="2" t="s">
        <v>198</v>
      </c>
      <c r="D1211" s="2">
        <f t="shared" si="40"/>
        <v>3065.5</v>
      </c>
      <c r="E1211" s="2"/>
    </row>
    <row r="1212" spans="1:5" x14ac:dyDescent="0.25">
      <c r="A1212" s="4">
        <v>1210</v>
      </c>
      <c r="B1212" s="2" t="s">
        <v>15</v>
      </c>
      <c r="C1212" s="2" t="s">
        <v>57</v>
      </c>
      <c r="D1212" s="2">
        <f t="shared" si="40"/>
        <v>1075.5</v>
      </c>
      <c r="E1212" s="2"/>
    </row>
    <row r="1213" spans="1:5" x14ac:dyDescent="0.25">
      <c r="A1213" s="4">
        <v>1211</v>
      </c>
      <c r="B1213" s="2" t="s">
        <v>16</v>
      </c>
      <c r="C1213" s="2" t="s">
        <v>136</v>
      </c>
      <c r="D1213" s="2">
        <f t="shared" si="40"/>
        <v>2895.5</v>
      </c>
      <c r="E1213" s="2"/>
    </row>
    <row r="1214" spans="1:5" x14ac:dyDescent="0.25">
      <c r="A1214" s="4">
        <v>1212</v>
      </c>
      <c r="B1214" s="2" t="s">
        <v>18</v>
      </c>
      <c r="C1214" s="2" t="s">
        <v>82</v>
      </c>
      <c r="D1214" s="2">
        <f t="shared" si="40"/>
        <v>485.5</v>
      </c>
      <c r="E1214" s="2"/>
    </row>
    <row r="1215" spans="1:5" x14ac:dyDescent="0.25">
      <c r="A1215" s="4">
        <v>1213</v>
      </c>
      <c r="B1215" s="2" t="s">
        <v>19</v>
      </c>
      <c r="C1215" s="2" t="s">
        <v>199</v>
      </c>
      <c r="D1215" s="2">
        <f t="shared" si="40"/>
        <v>1905.5</v>
      </c>
      <c r="E1215" s="2"/>
    </row>
    <row r="1216" spans="1:5" x14ac:dyDescent="0.25">
      <c r="A1216" s="4">
        <v>1214</v>
      </c>
      <c r="B1216" s="2" t="s">
        <v>20</v>
      </c>
      <c r="C1216" s="2" t="s">
        <v>200</v>
      </c>
      <c r="D1216" s="2">
        <f t="shared" si="40"/>
        <v>2625.5</v>
      </c>
      <c r="E1216" s="2"/>
    </row>
    <row r="1217" spans="1:5" x14ac:dyDescent="0.25">
      <c r="A1217" s="4">
        <v>1215</v>
      </c>
      <c r="B1217" s="2" t="s">
        <v>22</v>
      </c>
      <c r="C1217" s="2" t="s">
        <v>201</v>
      </c>
      <c r="D1217" s="2">
        <f t="shared" si="40"/>
        <v>4585.5</v>
      </c>
      <c r="E1217" s="2"/>
    </row>
    <row r="1218" spans="1:5" x14ac:dyDescent="0.25">
      <c r="A1218" s="4">
        <v>1216</v>
      </c>
      <c r="C1218" s="2"/>
      <c r="D1218" s="2"/>
      <c r="E1218" s="2"/>
    </row>
    <row r="1219" spans="1:5" x14ac:dyDescent="0.25">
      <c r="A1219" s="4">
        <v>1217</v>
      </c>
      <c r="B1219" s="2" t="s">
        <v>24</v>
      </c>
      <c r="C1219" s="2" t="s">
        <v>1</v>
      </c>
      <c r="D1219" s="2"/>
      <c r="E1219" s="2"/>
    </row>
    <row r="1220" spans="1:5" x14ac:dyDescent="0.25">
      <c r="A1220" s="4">
        <v>1218</v>
      </c>
      <c r="B1220" s="2" t="s">
        <v>25</v>
      </c>
      <c r="C1220" s="2" t="s">
        <v>36</v>
      </c>
      <c r="D1220" s="2">
        <f t="shared" ref="D1220:D1221" si="41">AVERAGE(MID(C1220,1,FIND("-",C1220)-2),RIGHT(C1220,LEN(C1220)-FIND("-",C1220)-1))</f>
        <v>295.5</v>
      </c>
      <c r="E1220" s="2"/>
    </row>
    <row r="1221" spans="1:5" x14ac:dyDescent="0.25">
      <c r="A1221" s="4">
        <v>1219</v>
      </c>
      <c r="B1221" s="2" t="s">
        <v>26</v>
      </c>
      <c r="C1221" s="2" t="s">
        <v>17</v>
      </c>
      <c r="D1221" s="2">
        <f t="shared" si="41"/>
        <v>155.5</v>
      </c>
      <c r="E1221" s="2"/>
    </row>
    <row r="1222" spans="1:5" x14ac:dyDescent="0.25">
      <c r="A1222" s="4">
        <v>1220</v>
      </c>
      <c r="C1222" s="2"/>
      <c r="D1222" s="2"/>
      <c r="E1222" s="2"/>
    </row>
    <row r="1223" spans="1:5" x14ac:dyDescent="0.25">
      <c r="A1223" s="4">
        <v>1221</v>
      </c>
      <c r="B1223" s="2" t="s">
        <v>0</v>
      </c>
      <c r="C1223" s="2" t="s">
        <v>27</v>
      </c>
      <c r="D1223" s="2"/>
      <c r="E1223" s="2"/>
    </row>
    <row r="1224" spans="1:5" x14ac:dyDescent="0.25">
      <c r="A1224" s="4">
        <v>1222</v>
      </c>
      <c r="B1224" s="2" t="s">
        <v>2</v>
      </c>
      <c r="C1224" s="3">
        <v>7197476</v>
      </c>
      <c r="D1224" s="2"/>
      <c r="E1224" s="2"/>
    </row>
    <row r="1225" spans="1:5" x14ac:dyDescent="0.25">
      <c r="A1225" s="4">
        <v>1223</v>
      </c>
      <c r="B1225" s="2" t="s">
        <v>4</v>
      </c>
      <c r="C1225" s="3">
        <v>32898706</v>
      </c>
      <c r="D1225" s="2"/>
      <c r="E1225" s="2"/>
    </row>
    <row r="1226" spans="1:5" x14ac:dyDescent="0.25">
      <c r="A1226" s="4">
        <v>1224</v>
      </c>
      <c r="B1226" s="2" t="s">
        <v>6</v>
      </c>
      <c r="C1226" s="3">
        <v>3846874</v>
      </c>
      <c r="D1226" s="2"/>
      <c r="E1226" s="2"/>
    </row>
    <row r="1227" spans="1:5" x14ac:dyDescent="0.25">
      <c r="A1227" s="4">
        <v>1225</v>
      </c>
      <c r="B1227" s="2" t="s">
        <v>8</v>
      </c>
      <c r="C1227" s="3">
        <v>8562540</v>
      </c>
      <c r="D1227" s="2"/>
      <c r="E1227" s="2"/>
    </row>
    <row r="1228" spans="1:5" x14ac:dyDescent="0.25">
      <c r="A1228" s="4">
        <v>1226</v>
      </c>
      <c r="B1228" s="2" t="s">
        <v>10</v>
      </c>
      <c r="C1228" s="3">
        <v>5456372</v>
      </c>
      <c r="D1228" s="2"/>
      <c r="E1228" s="2"/>
    </row>
    <row r="1229" spans="1:5" x14ac:dyDescent="0.25">
      <c r="A1229" s="4">
        <v>1227</v>
      </c>
      <c r="B1229" s="2" t="s">
        <v>11</v>
      </c>
      <c r="C1229" s="3">
        <v>13432679</v>
      </c>
      <c r="D1229" s="2"/>
      <c r="E1229" s="2"/>
    </row>
    <row r="1230" spans="1:5" x14ac:dyDescent="0.25">
      <c r="A1230" s="4">
        <v>1228</v>
      </c>
      <c r="B1230" s="2" t="s">
        <v>13</v>
      </c>
      <c r="C1230" s="3">
        <v>29850768</v>
      </c>
      <c r="D1230" s="2"/>
      <c r="E1230" s="2"/>
    </row>
    <row r="1231" spans="1:5" x14ac:dyDescent="0.25">
      <c r="A1231" s="4">
        <v>1229</v>
      </c>
      <c r="B1231" s="2" t="s">
        <v>15</v>
      </c>
      <c r="C1231" s="3">
        <v>27685206</v>
      </c>
      <c r="D1231" s="2"/>
      <c r="E1231" s="2"/>
    </row>
    <row r="1232" spans="1:5" x14ac:dyDescent="0.25">
      <c r="A1232" s="4">
        <v>1230</v>
      </c>
      <c r="B1232" s="2" t="s">
        <v>16</v>
      </c>
      <c r="C1232" s="3">
        <v>3671240</v>
      </c>
      <c r="D1232" s="2"/>
      <c r="E1232" s="2"/>
    </row>
    <row r="1233" spans="1:5" x14ac:dyDescent="0.25">
      <c r="A1233" s="4">
        <v>1231</v>
      </c>
      <c r="B1233" s="2" t="s">
        <v>18</v>
      </c>
      <c r="C1233" s="3">
        <v>50608032</v>
      </c>
      <c r="D1233" s="2"/>
      <c r="E1233" s="2"/>
    </row>
    <row r="1234" spans="1:5" x14ac:dyDescent="0.25">
      <c r="A1234" s="4">
        <v>1232</v>
      </c>
      <c r="B1234" s="2" t="s">
        <v>19</v>
      </c>
      <c r="C1234" s="3">
        <v>8255770</v>
      </c>
      <c r="D1234" s="2"/>
      <c r="E1234" s="2"/>
    </row>
    <row r="1235" spans="1:5" x14ac:dyDescent="0.25">
      <c r="A1235" s="4">
        <v>1233</v>
      </c>
      <c r="B1235" s="2" t="s">
        <v>20</v>
      </c>
      <c r="C1235" s="3">
        <v>13806103</v>
      </c>
      <c r="D1235" s="2"/>
      <c r="E1235" s="2"/>
    </row>
    <row r="1236" spans="1:5" x14ac:dyDescent="0.25">
      <c r="A1236" s="4">
        <v>1234</v>
      </c>
      <c r="B1236" s="2" t="s">
        <v>22</v>
      </c>
      <c r="C1236" s="3">
        <v>205271800</v>
      </c>
      <c r="D1236" s="2"/>
      <c r="E1236" s="2"/>
    </row>
    <row r="1237" spans="1:5" x14ac:dyDescent="0.25">
      <c r="A1237" s="4">
        <v>1235</v>
      </c>
      <c r="C1237" s="2"/>
      <c r="D1237" s="2"/>
      <c r="E1237" s="2"/>
    </row>
    <row r="1238" spans="1:5" x14ac:dyDescent="0.25">
      <c r="A1238" s="4">
        <v>1236</v>
      </c>
      <c r="B1238" s="2" t="s">
        <v>0</v>
      </c>
      <c r="C1238" s="2" t="s">
        <v>28</v>
      </c>
      <c r="D1238" s="2" t="s">
        <v>29</v>
      </c>
      <c r="E1238" s="2" t="s">
        <v>30</v>
      </c>
    </row>
    <row r="1239" spans="1:5" x14ac:dyDescent="0.25">
      <c r="A1239" s="4">
        <v>1237</v>
      </c>
      <c r="C1239" s="2"/>
      <c r="D1239" s="2"/>
      <c r="E1239" s="2"/>
    </row>
    <row r="1240" spans="1:5" x14ac:dyDescent="0.25">
      <c r="A1240" s="4">
        <v>1238</v>
      </c>
      <c r="B1240" s="2" t="s">
        <v>2</v>
      </c>
      <c r="C1240" s="2">
        <v>374</v>
      </c>
      <c r="D1240" s="2">
        <v>173</v>
      </c>
      <c r="E1240" s="2">
        <v>201</v>
      </c>
    </row>
    <row r="1241" spans="1:5" x14ac:dyDescent="0.25">
      <c r="A1241" s="4">
        <v>1239</v>
      </c>
      <c r="B1241" s="2" t="s">
        <v>4</v>
      </c>
      <c r="C1241" s="2">
        <v>701</v>
      </c>
      <c r="D1241" s="2">
        <v>136</v>
      </c>
      <c r="E1241" s="2">
        <v>565</v>
      </c>
    </row>
    <row r="1242" spans="1:5" x14ac:dyDescent="0.25">
      <c r="A1242" s="4">
        <v>1240</v>
      </c>
      <c r="B1242" s="2" t="s">
        <v>6</v>
      </c>
      <c r="C1242" s="2">
        <v>154</v>
      </c>
      <c r="D1242" s="2">
        <v>64</v>
      </c>
      <c r="E1242" s="2">
        <v>90</v>
      </c>
    </row>
    <row r="1243" spans="1:5" x14ac:dyDescent="0.25">
      <c r="A1243" s="4">
        <v>1241</v>
      </c>
      <c r="B1243" s="2" t="s">
        <v>8</v>
      </c>
      <c r="C1243" s="2">
        <v>152</v>
      </c>
      <c r="D1243" s="2">
        <v>56</v>
      </c>
      <c r="E1243" s="2">
        <v>96</v>
      </c>
    </row>
    <row r="1244" spans="1:5" x14ac:dyDescent="0.25">
      <c r="A1244" s="4">
        <v>1242</v>
      </c>
      <c r="B1244" s="2" t="s">
        <v>10</v>
      </c>
      <c r="C1244" s="2">
        <v>226</v>
      </c>
      <c r="D1244" s="2">
        <v>68</v>
      </c>
      <c r="E1244" s="2">
        <v>158</v>
      </c>
    </row>
    <row r="1245" spans="1:5" x14ac:dyDescent="0.25">
      <c r="A1245" s="4">
        <v>1243</v>
      </c>
      <c r="B1245" s="2" t="s">
        <v>11</v>
      </c>
      <c r="C1245" s="2">
        <v>516</v>
      </c>
      <c r="D1245" s="2">
        <v>170</v>
      </c>
      <c r="E1245" s="2">
        <v>346</v>
      </c>
    </row>
    <row r="1246" spans="1:5" x14ac:dyDescent="0.25">
      <c r="A1246" s="4">
        <v>1244</v>
      </c>
      <c r="B1246" s="2" t="s">
        <v>13</v>
      </c>
      <c r="C1246" s="2">
        <v>1234</v>
      </c>
      <c r="D1246" s="2">
        <v>310</v>
      </c>
      <c r="E1246" s="2">
        <v>924</v>
      </c>
    </row>
    <row r="1247" spans="1:5" x14ac:dyDescent="0.25">
      <c r="A1247" s="4">
        <v>1245</v>
      </c>
      <c r="B1247" s="2" t="s">
        <v>15</v>
      </c>
      <c r="C1247" s="2">
        <v>614</v>
      </c>
      <c r="D1247" s="2">
        <v>122</v>
      </c>
      <c r="E1247" s="2">
        <v>492</v>
      </c>
    </row>
    <row r="1248" spans="1:5" x14ac:dyDescent="0.25">
      <c r="A1248" s="4">
        <v>1246</v>
      </c>
      <c r="B1248" s="2" t="s">
        <v>16</v>
      </c>
      <c r="C1248" s="2">
        <v>104</v>
      </c>
      <c r="D1248" s="2">
        <v>104</v>
      </c>
      <c r="E1248" s="2" t="s">
        <v>31</v>
      </c>
    </row>
    <row r="1249" spans="1:5" x14ac:dyDescent="0.25">
      <c r="A1249" s="4">
        <v>1247</v>
      </c>
      <c r="B1249" s="2" t="s">
        <v>18</v>
      </c>
      <c r="C1249" s="2">
        <v>209</v>
      </c>
      <c r="D1249" s="2">
        <v>80</v>
      </c>
      <c r="E1249" s="2">
        <v>129</v>
      </c>
    </row>
    <row r="1250" spans="1:5" x14ac:dyDescent="0.25">
      <c r="A1250" s="4">
        <v>1248</v>
      </c>
      <c r="B1250" s="2" t="s">
        <v>19</v>
      </c>
      <c r="C1250" s="2">
        <v>254</v>
      </c>
      <c r="D1250" s="2">
        <v>145</v>
      </c>
      <c r="E1250" s="2">
        <v>109</v>
      </c>
    </row>
    <row r="1251" spans="1:5" x14ac:dyDescent="0.25">
      <c r="A1251" s="4">
        <v>1249</v>
      </c>
      <c r="B1251" s="2" t="s">
        <v>20</v>
      </c>
      <c r="C1251" s="2">
        <v>661</v>
      </c>
      <c r="D1251" s="2">
        <v>201</v>
      </c>
      <c r="E1251" s="2">
        <v>460</v>
      </c>
    </row>
    <row r="1252" spans="1:5" x14ac:dyDescent="0.25">
      <c r="A1252" s="4">
        <v>1250</v>
      </c>
      <c r="B1252" s="2" t="s">
        <v>22</v>
      </c>
      <c r="C1252" s="2">
        <v>2937</v>
      </c>
      <c r="D1252" s="2">
        <v>806</v>
      </c>
      <c r="E1252" s="2">
        <v>2131</v>
      </c>
    </row>
    <row r="1253" spans="1:5" ht="15.6" x14ac:dyDescent="0.3">
      <c r="A1253" s="4">
        <v>1251</v>
      </c>
      <c r="B1253" s="7" t="s">
        <v>205</v>
      </c>
    </row>
    <row r="1254" spans="1:5" x14ac:dyDescent="0.25">
      <c r="A1254" s="4">
        <v>1252</v>
      </c>
      <c r="B1254" s="2" t="s">
        <v>0</v>
      </c>
      <c r="C1254" s="2" t="s">
        <v>1</v>
      </c>
      <c r="D1254" s="2"/>
      <c r="E1254" s="2"/>
    </row>
    <row r="1255" spans="1:5" x14ac:dyDescent="0.25">
      <c r="A1255" s="4">
        <v>1253</v>
      </c>
      <c r="B1255" s="2" t="s">
        <v>2</v>
      </c>
      <c r="C1255" s="2" t="s">
        <v>112</v>
      </c>
      <c r="D1255" s="2">
        <f>AVERAGE(MID(C1255,1,FIND("-",C1255)-2),RIGHT(C1255,LEN(C1255)-FIND("-",C1255)-1))</f>
        <v>1015.5</v>
      </c>
      <c r="E1255" s="2"/>
    </row>
    <row r="1256" spans="1:5" x14ac:dyDescent="0.25">
      <c r="A1256" s="4">
        <v>1254</v>
      </c>
      <c r="B1256" s="2" t="s">
        <v>4</v>
      </c>
      <c r="C1256" s="2" t="s">
        <v>150</v>
      </c>
      <c r="D1256" s="2">
        <f t="shared" ref="D1256:D1267" si="42">AVERAGE(MID(C1256,1,FIND("-",C1256)-2),RIGHT(C1256,LEN(C1256)-FIND("-",C1256)-1))</f>
        <v>1705.5</v>
      </c>
      <c r="E1256" s="2"/>
    </row>
    <row r="1257" spans="1:5" x14ac:dyDescent="0.25">
      <c r="A1257" s="4">
        <v>1255</v>
      </c>
      <c r="B1257" s="2" t="s">
        <v>6</v>
      </c>
      <c r="C1257" s="2" t="s">
        <v>56</v>
      </c>
      <c r="D1257" s="2">
        <f t="shared" si="42"/>
        <v>725.5</v>
      </c>
      <c r="E1257" s="2"/>
    </row>
    <row r="1258" spans="1:5" x14ac:dyDescent="0.25">
      <c r="A1258" s="4">
        <v>1256</v>
      </c>
      <c r="B1258" s="2" t="s">
        <v>8</v>
      </c>
      <c r="C1258" s="2" t="s">
        <v>84</v>
      </c>
      <c r="D1258" s="2">
        <f t="shared" si="42"/>
        <v>565.5</v>
      </c>
      <c r="E1258" s="2"/>
    </row>
    <row r="1259" spans="1:5" x14ac:dyDescent="0.25">
      <c r="A1259" s="4">
        <v>1257</v>
      </c>
      <c r="B1259" s="2" t="s">
        <v>10</v>
      </c>
      <c r="C1259" s="2" t="s">
        <v>74</v>
      </c>
      <c r="D1259" s="2">
        <f t="shared" si="42"/>
        <v>735.5</v>
      </c>
      <c r="E1259" s="2"/>
    </row>
    <row r="1260" spans="1:5" x14ac:dyDescent="0.25">
      <c r="A1260" s="4">
        <v>1258</v>
      </c>
      <c r="B1260" s="2" t="s">
        <v>11</v>
      </c>
      <c r="C1260" s="2" t="s">
        <v>141</v>
      </c>
      <c r="D1260" s="2">
        <f t="shared" si="42"/>
        <v>1275.5</v>
      </c>
      <c r="E1260" s="2"/>
    </row>
    <row r="1261" spans="1:5" x14ac:dyDescent="0.25">
      <c r="A1261" s="4">
        <v>1259</v>
      </c>
      <c r="B1261" s="2" t="s">
        <v>13</v>
      </c>
      <c r="C1261" s="2" t="s">
        <v>114</v>
      </c>
      <c r="D1261" s="2">
        <f t="shared" si="42"/>
        <v>2305.5</v>
      </c>
      <c r="E1261" s="2"/>
    </row>
    <row r="1262" spans="1:5" x14ac:dyDescent="0.25">
      <c r="A1262" s="4">
        <v>1260</v>
      </c>
      <c r="B1262" s="2" t="s">
        <v>15</v>
      </c>
      <c r="C1262" s="2" t="s">
        <v>132</v>
      </c>
      <c r="D1262" s="2">
        <f t="shared" si="42"/>
        <v>1305.5</v>
      </c>
      <c r="E1262" s="2"/>
    </row>
    <row r="1263" spans="1:5" x14ac:dyDescent="0.25">
      <c r="A1263" s="4">
        <v>1261</v>
      </c>
      <c r="B1263" s="2" t="s">
        <v>16</v>
      </c>
      <c r="C1263" s="2" t="s">
        <v>182</v>
      </c>
      <c r="D1263" s="2">
        <f t="shared" si="42"/>
        <v>2825.5</v>
      </c>
      <c r="E1263" s="2"/>
    </row>
    <row r="1264" spans="1:5" x14ac:dyDescent="0.25">
      <c r="A1264" s="4">
        <v>1262</v>
      </c>
      <c r="B1264" s="2" t="s">
        <v>18</v>
      </c>
      <c r="C1264" s="2" t="s">
        <v>126</v>
      </c>
      <c r="D1264" s="2">
        <f t="shared" si="42"/>
        <v>425.5</v>
      </c>
      <c r="E1264" s="2"/>
    </row>
    <row r="1265" spans="1:5" x14ac:dyDescent="0.25">
      <c r="A1265" s="4">
        <v>1263</v>
      </c>
      <c r="B1265" s="2" t="s">
        <v>19</v>
      </c>
      <c r="C1265" s="2" t="s">
        <v>165</v>
      </c>
      <c r="D1265" s="2">
        <f t="shared" si="42"/>
        <v>1935.5</v>
      </c>
      <c r="E1265" s="2"/>
    </row>
    <row r="1266" spans="1:5" x14ac:dyDescent="0.25">
      <c r="A1266" s="4">
        <v>1264</v>
      </c>
      <c r="B1266" s="2" t="s">
        <v>20</v>
      </c>
      <c r="C1266" s="2" t="s">
        <v>62</v>
      </c>
      <c r="D1266" s="2">
        <f t="shared" si="42"/>
        <v>2285.5</v>
      </c>
      <c r="E1266" s="2"/>
    </row>
    <row r="1267" spans="1:5" x14ac:dyDescent="0.25">
      <c r="A1267" s="4">
        <v>1265</v>
      </c>
      <c r="B1267" s="2" t="s">
        <v>22</v>
      </c>
      <c r="C1267" s="2" t="s">
        <v>203</v>
      </c>
      <c r="D1267" s="2">
        <f t="shared" si="42"/>
        <v>3455.5</v>
      </c>
      <c r="E1267" s="2"/>
    </row>
    <row r="1268" spans="1:5" x14ac:dyDescent="0.25">
      <c r="A1268" s="4">
        <v>1266</v>
      </c>
      <c r="C1268" s="2"/>
      <c r="D1268" s="2"/>
      <c r="E1268" s="2"/>
    </row>
    <row r="1269" spans="1:5" x14ac:dyDescent="0.25">
      <c r="A1269" s="4">
        <v>1267</v>
      </c>
      <c r="B1269" s="2" t="s">
        <v>24</v>
      </c>
      <c r="C1269" s="2" t="s">
        <v>1</v>
      </c>
      <c r="D1269" s="2"/>
      <c r="E1269" s="2"/>
    </row>
    <row r="1270" spans="1:5" x14ac:dyDescent="0.25">
      <c r="A1270" s="4">
        <v>1268</v>
      </c>
      <c r="B1270" s="2" t="s">
        <v>25</v>
      </c>
      <c r="C1270" s="2" t="s">
        <v>3</v>
      </c>
      <c r="D1270" s="2">
        <f t="shared" ref="D1270:D1271" si="43">AVERAGE(MID(C1270,1,FIND("-",C1270)-2),RIGHT(C1270,LEN(C1270)-FIND("-",C1270)-1))</f>
        <v>55.5</v>
      </c>
      <c r="E1270" s="2"/>
    </row>
    <row r="1271" spans="1:5" x14ac:dyDescent="0.25">
      <c r="A1271" s="4">
        <v>1269</v>
      </c>
      <c r="B1271" s="2" t="s">
        <v>26</v>
      </c>
      <c r="C1271" s="2" t="s">
        <v>204</v>
      </c>
      <c r="D1271" s="2">
        <f t="shared" si="43"/>
        <v>1225.5</v>
      </c>
      <c r="E1271" s="2"/>
    </row>
    <row r="1272" spans="1:5" x14ac:dyDescent="0.25">
      <c r="A1272" s="4">
        <v>1270</v>
      </c>
      <c r="C1272" s="2"/>
      <c r="D1272" s="2"/>
      <c r="E1272" s="2"/>
    </row>
    <row r="1273" spans="1:5" x14ac:dyDescent="0.25">
      <c r="A1273" s="4">
        <v>1271</v>
      </c>
      <c r="B1273" s="2" t="s">
        <v>0</v>
      </c>
      <c r="C1273" s="2" t="s">
        <v>27</v>
      </c>
      <c r="D1273" s="2"/>
      <c r="E1273" s="2"/>
    </row>
    <row r="1274" spans="1:5" x14ac:dyDescent="0.25">
      <c r="A1274" s="4">
        <v>1272</v>
      </c>
      <c r="B1274" s="2" t="s">
        <v>2</v>
      </c>
      <c r="C1274" s="3">
        <v>5686478</v>
      </c>
      <c r="D1274" s="2"/>
      <c r="E1274" s="2"/>
    </row>
    <row r="1275" spans="1:5" x14ac:dyDescent="0.25">
      <c r="A1275" s="4">
        <v>1273</v>
      </c>
      <c r="B1275" s="2" t="s">
        <v>4</v>
      </c>
      <c r="C1275" s="3">
        <v>38448901</v>
      </c>
      <c r="D1275" s="2"/>
      <c r="E1275" s="2"/>
    </row>
    <row r="1276" spans="1:5" x14ac:dyDescent="0.25">
      <c r="A1276" s="4">
        <v>1274</v>
      </c>
      <c r="B1276" s="2" t="s">
        <v>6</v>
      </c>
      <c r="C1276" s="3">
        <v>4085085</v>
      </c>
      <c r="D1276" s="2"/>
      <c r="E1276" s="2"/>
    </row>
    <row r="1277" spans="1:5" x14ac:dyDescent="0.25">
      <c r="A1277" s="4">
        <v>1275</v>
      </c>
      <c r="B1277" s="2" t="s">
        <v>8</v>
      </c>
      <c r="C1277" s="3">
        <v>8399056</v>
      </c>
      <c r="D1277" s="2"/>
      <c r="E1277" s="2"/>
    </row>
    <row r="1278" spans="1:5" x14ac:dyDescent="0.25">
      <c r="A1278" s="4">
        <v>1276</v>
      </c>
      <c r="B1278" s="2" t="s">
        <v>10</v>
      </c>
      <c r="C1278" s="3">
        <v>10686107</v>
      </c>
      <c r="D1278" s="2"/>
      <c r="E1278" s="2"/>
    </row>
    <row r="1279" spans="1:5" x14ac:dyDescent="0.25">
      <c r="A1279" s="4">
        <v>1277</v>
      </c>
      <c r="B1279" s="2" t="s">
        <v>11</v>
      </c>
      <c r="C1279" s="3">
        <v>10442381</v>
      </c>
      <c r="D1279" s="2"/>
      <c r="E1279" s="2"/>
    </row>
    <row r="1280" spans="1:5" x14ac:dyDescent="0.25">
      <c r="A1280" s="4">
        <v>1278</v>
      </c>
      <c r="B1280" s="2" t="s">
        <v>13</v>
      </c>
      <c r="C1280" s="3">
        <v>17428070</v>
      </c>
      <c r="D1280" s="2"/>
      <c r="E1280" s="2"/>
    </row>
    <row r="1281" spans="1:5" x14ac:dyDescent="0.25">
      <c r="A1281" s="4">
        <v>1279</v>
      </c>
      <c r="B1281" s="2" t="s">
        <v>15</v>
      </c>
      <c r="C1281" s="3">
        <v>43566473</v>
      </c>
      <c r="D1281" s="2"/>
      <c r="E1281" s="2"/>
    </row>
    <row r="1282" spans="1:5" x14ac:dyDescent="0.25">
      <c r="A1282" s="4">
        <v>1280</v>
      </c>
      <c r="B1282" s="2" t="s">
        <v>16</v>
      </c>
      <c r="C1282" s="3">
        <v>3793279</v>
      </c>
      <c r="D1282" s="2"/>
      <c r="E1282" s="2"/>
    </row>
    <row r="1283" spans="1:5" x14ac:dyDescent="0.25">
      <c r="A1283" s="4">
        <v>1281</v>
      </c>
      <c r="B1283" s="2" t="s">
        <v>18</v>
      </c>
      <c r="C1283" s="3">
        <v>38345757</v>
      </c>
      <c r="D1283" s="2"/>
      <c r="E1283" s="2"/>
    </row>
    <row r="1284" spans="1:5" x14ac:dyDescent="0.25">
      <c r="A1284" s="4">
        <v>1282</v>
      </c>
      <c r="B1284" s="2" t="s">
        <v>19</v>
      </c>
      <c r="C1284" s="3">
        <v>8708734</v>
      </c>
      <c r="D1284" s="2"/>
      <c r="E1284" s="2"/>
    </row>
    <row r="1285" spans="1:5" x14ac:dyDescent="0.25">
      <c r="A1285" s="4">
        <v>1283</v>
      </c>
      <c r="B1285" s="2" t="s">
        <v>20</v>
      </c>
      <c r="C1285" s="3">
        <v>15374520</v>
      </c>
      <c r="D1285" s="2"/>
      <c r="E1285" s="2"/>
    </row>
    <row r="1286" spans="1:5" x14ac:dyDescent="0.25">
      <c r="A1286" s="4">
        <v>1284</v>
      </c>
      <c r="B1286" s="2" t="s">
        <v>22</v>
      </c>
      <c r="C1286" s="3">
        <v>204964800</v>
      </c>
      <c r="D1286" s="2"/>
      <c r="E1286" s="2"/>
    </row>
    <row r="1287" spans="1:5" x14ac:dyDescent="0.25">
      <c r="A1287" s="4">
        <v>1285</v>
      </c>
      <c r="C1287" s="2"/>
      <c r="D1287" s="2"/>
      <c r="E1287" s="2"/>
    </row>
    <row r="1288" spans="1:5" x14ac:dyDescent="0.25">
      <c r="A1288" s="4">
        <v>1286</v>
      </c>
      <c r="B1288" s="2" t="s">
        <v>0</v>
      </c>
      <c r="C1288" s="2" t="s">
        <v>28</v>
      </c>
      <c r="D1288" s="2" t="s">
        <v>29</v>
      </c>
      <c r="E1288" s="2" t="s">
        <v>30</v>
      </c>
    </row>
    <row r="1289" spans="1:5" x14ac:dyDescent="0.25">
      <c r="A1289" s="4">
        <v>1287</v>
      </c>
      <c r="C1289" s="2"/>
      <c r="D1289" s="2"/>
      <c r="E1289" s="2"/>
    </row>
    <row r="1290" spans="1:5" x14ac:dyDescent="0.25">
      <c r="A1290" s="4">
        <v>1288</v>
      </c>
      <c r="B1290" s="2" t="s">
        <v>2</v>
      </c>
      <c r="C1290" s="2">
        <v>488</v>
      </c>
      <c r="D1290" s="2">
        <v>253</v>
      </c>
      <c r="E1290" s="2">
        <v>235</v>
      </c>
    </row>
    <row r="1291" spans="1:5" x14ac:dyDescent="0.25">
      <c r="A1291" s="4">
        <v>1289</v>
      </c>
      <c r="B1291" s="2" t="s">
        <v>4</v>
      </c>
      <c r="C1291" s="2">
        <v>1465</v>
      </c>
      <c r="D1291" s="2">
        <v>385</v>
      </c>
      <c r="E1291" s="2">
        <v>1080</v>
      </c>
    </row>
    <row r="1292" spans="1:5" x14ac:dyDescent="0.25">
      <c r="A1292" s="4">
        <v>1290</v>
      </c>
      <c r="B1292" s="2" t="s">
        <v>6</v>
      </c>
      <c r="C1292" s="2">
        <v>370</v>
      </c>
      <c r="D1292" s="2">
        <v>118</v>
      </c>
      <c r="E1292" s="2">
        <v>252</v>
      </c>
    </row>
    <row r="1293" spans="1:5" x14ac:dyDescent="0.25">
      <c r="A1293" s="4">
        <v>1291</v>
      </c>
      <c r="B1293" s="2" t="s">
        <v>8</v>
      </c>
      <c r="C1293" s="2">
        <v>244</v>
      </c>
      <c r="D1293" s="2">
        <v>108</v>
      </c>
      <c r="E1293" s="2">
        <v>136</v>
      </c>
    </row>
    <row r="1294" spans="1:5" x14ac:dyDescent="0.25">
      <c r="A1294" s="4">
        <v>1292</v>
      </c>
      <c r="B1294" s="2" t="s">
        <v>10</v>
      </c>
      <c r="C1294" s="2">
        <v>493</v>
      </c>
      <c r="D1294" s="2">
        <v>203</v>
      </c>
      <c r="E1294" s="2">
        <v>290</v>
      </c>
    </row>
    <row r="1295" spans="1:5" x14ac:dyDescent="0.25">
      <c r="A1295" s="4">
        <v>1293</v>
      </c>
      <c r="B1295" s="2" t="s">
        <v>11</v>
      </c>
      <c r="C1295" s="2">
        <v>687</v>
      </c>
      <c r="D1295" s="2">
        <v>283</v>
      </c>
      <c r="E1295" s="2">
        <v>404</v>
      </c>
    </row>
    <row r="1296" spans="1:5" x14ac:dyDescent="0.25">
      <c r="A1296" s="4">
        <v>1294</v>
      </c>
      <c r="B1296" s="2" t="s">
        <v>13</v>
      </c>
      <c r="C1296" s="2">
        <v>1704</v>
      </c>
      <c r="D1296" s="2">
        <v>496</v>
      </c>
      <c r="E1296" s="2">
        <v>1208</v>
      </c>
    </row>
    <row r="1297" spans="1:5" x14ac:dyDescent="0.25">
      <c r="A1297" s="4">
        <v>1295</v>
      </c>
      <c r="B1297" s="2" t="s">
        <v>15</v>
      </c>
      <c r="C1297" s="2">
        <v>1346</v>
      </c>
      <c r="D1297" s="2">
        <v>371</v>
      </c>
      <c r="E1297" s="2">
        <v>975</v>
      </c>
    </row>
    <row r="1298" spans="1:5" x14ac:dyDescent="0.25">
      <c r="A1298" s="4">
        <v>1296</v>
      </c>
      <c r="B1298" s="2" t="s">
        <v>16</v>
      </c>
      <c r="C1298" s="2">
        <v>187</v>
      </c>
      <c r="D1298" s="2">
        <v>186</v>
      </c>
      <c r="E1298" s="2" t="s">
        <v>31</v>
      </c>
    </row>
    <row r="1299" spans="1:5" x14ac:dyDescent="0.25">
      <c r="A1299" s="4">
        <v>1297</v>
      </c>
      <c r="B1299" s="2" t="s">
        <v>18</v>
      </c>
      <c r="C1299" s="2">
        <v>255</v>
      </c>
      <c r="D1299" s="2">
        <v>113</v>
      </c>
      <c r="E1299" s="2">
        <v>142</v>
      </c>
    </row>
    <row r="1300" spans="1:5" x14ac:dyDescent="0.25">
      <c r="A1300" s="4">
        <v>1298</v>
      </c>
      <c r="B1300" s="2" t="s">
        <v>19</v>
      </c>
      <c r="C1300" s="2">
        <v>622</v>
      </c>
      <c r="D1300" s="2">
        <v>393</v>
      </c>
      <c r="E1300" s="2">
        <v>229</v>
      </c>
    </row>
    <row r="1301" spans="1:5" x14ac:dyDescent="0.25">
      <c r="A1301" s="4">
        <v>1299</v>
      </c>
      <c r="B1301" s="2" t="s">
        <v>20</v>
      </c>
      <c r="C1301" s="2">
        <v>1462</v>
      </c>
      <c r="D1301" s="2">
        <v>438</v>
      </c>
      <c r="E1301" s="2">
        <v>1024</v>
      </c>
    </row>
    <row r="1302" spans="1:5" x14ac:dyDescent="0.25">
      <c r="A1302" s="4">
        <v>1300</v>
      </c>
      <c r="B1302" s="2" t="s">
        <v>22</v>
      </c>
      <c r="C1302" s="2">
        <v>5159</v>
      </c>
      <c r="D1302" s="2">
        <v>1445</v>
      </c>
      <c r="E1302" s="2">
        <v>3714</v>
      </c>
    </row>
    <row r="1303" spans="1:5" ht="15.6" x14ac:dyDescent="0.3">
      <c r="A1303" s="4">
        <v>1301</v>
      </c>
      <c r="B1303" s="7" t="s">
        <v>219</v>
      </c>
    </row>
    <row r="1304" spans="1:5" x14ac:dyDescent="0.25">
      <c r="A1304" s="4">
        <v>1302</v>
      </c>
      <c r="B1304" s="2" t="s">
        <v>0</v>
      </c>
      <c r="C1304" s="2" t="s">
        <v>1</v>
      </c>
      <c r="D1304" s="2"/>
      <c r="E1304" s="2"/>
    </row>
    <row r="1305" spans="1:5" x14ac:dyDescent="0.25">
      <c r="A1305" s="4">
        <v>1303</v>
      </c>
      <c r="B1305" s="2" t="s">
        <v>2</v>
      </c>
      <c r="C1305" s="2" t="s">
        <v>206</v>
      </c>
      <c r="D1305" s="2">
        <f>AVERAGE(MID(C1305,1,FIND("-",C1305)-2),RIGHT(C1305,LEN(C1305)-FIND("-",C1305)-1))</f>
        <v>3435.5</v>
      </c>
      <c r="E1305" s="2"/>
    </row>
    <row r="1306" spans="1:5" x14ac:dyDescent="0.25">
      <c r="A1306" s="4">
        <v>1304</v>
      </c>
      <c r="B1306" s="2" t="s">
        <v>4</v>
      </c>
      <c r="C1306" s="2" t="s">
        <v>207</v>
      </c>
      <c r="D1306" s="2">
        <f t="shared" ref="D1306:D1317" si="44">AVERAGE(MID(C1306,1,FIND("-",C1306)-2),RIGHT(C1306,LEN(C1306)-FIND("-",C1306)-1))</f>
        <v>4365.5</v>
      </c>
      <c r="E1306" s="2"/>
    </row>
    <row r="1307" spans="1:5" x14ac:dyDescent="0.25">
      <c r="A1307" s="4">
        <v>1305</v>
      </c>
      <c r="B1307" s="2" t="s">
        <v>6</v>
      </c>
      <c r="C1307" s="2" t="s">
        <v>208</v>
      </c>
      <c r="D1307" s="2">
        <f t="shared" si="44"/>
        <v>1765.5</v>
      </c>
      <c r="E1307" s="2"/>
    </row>
    <row r="1308" spans="1:5" x14ac:dyDescent="0.25">
      <c r="A1308" s="4">
        <v>1306</v>
      </c>
      <c r="B1308" s="2" t="s">
        <v>8</v>
      </c>
      <c r="C1308" s="2" t="s">
        <v>209</v>
      </c>
      <c r="D1308" s="2">
        <f t="shared" si="44"/>
        <v>1985.5</v>
      </c>
      <c r="E1308" s="2"/>
    </row>
    <row r="1309" spans="1:5" x14ac:dyDescent="0.25">
      <c r="A1309" s="4">
        <v>1307</v>
      </c>
      <c r="B1309" s="2" t="s">
        <v>10</v>
      </c>
      <c r="C1309" s="2" t="s">
        <v>210</v>
      </c>
      <c r="D1309" s="2">
        <f t="shared" si="44"/>
        <v>1455.5</v>
      </c>
      <c r="E1309" s="2"/>
    </row>
    <row r="1310" spans="1:5" x14ac:dyDescent="0.25">
      <c r="A1310" s="4">
        <v>1308</v>
      </c>
      <c r="B1310" s="2" t="s">
        <v>11</v>
      </c>
      <c r="C1310" s="2" t="s">
        <v>211</v>
      </c>
      <c r="D1310" s="2">
        <f t="shared" si="44"/>
        <v>3945.5</v>
      </c>
      <c r="E1310" s="2"/>
    </row>
    <row r="1311" spans="1:5" x14ac:dyDescent="0.25">
      <c r="A1311" s="4">
        <v>1309</v>
      </c>
      <c r="B1311" s="2" t="s">
        <v>13</v>
      </c>
      <c r="C1311" s="2" t="s">
        <v>212</v>
      </c>
      <c r="D1311" s="2">
        <f t="shared" si="44"/>
        <v>6195.5</v>
      </c>
      <c r="E1311" s="2"/>
    </row>
    <row r="1312" spans="1:5" x14ac:dyDescent="0.25">
      <c r="A1312" s="4">
        <v>1310</v>
      </c>
      <c r="B1312" s="2" t="s">
        <v>15</v>
      </c>
      <c r="C1312" s="2" t="s">
        <v>213</v>
      </c>
      <c r="D1312" s="2">
        <f t="shared" si="44"/>
        <v>2565.5</v>
      </c>
      <c r="E1312" s="2"/>
    </row>
    <row r="1313" spans="1:5" x14ac:dyDescent="0.25">
      <c r="A1313" s="4">
        <v>1311</v>
      </c>
      <c r="B1313" s="2" t="s">
        <v>16</v>
      </c>
      <c r="C1313" s="2" t="s">
        <v>214</v>
      </c>
      <c r="D1313" s="2">
        <f t="shared" si="44"/>
        <v>6905.5</v>
      </c>
      <c r="E1313" s="2"/>
    </row>
    <row r="1314" spans="1:5" x14ac:dyDescent="0.25">
      <c r="A1314" s="4">
        <v>1312</v>
      </c>
      <c r="B1314" s="2" t="s">
        <v>18</v>
      </c>
      <c r="C1314" s="2" t="s">
        <v>215</v>
      </c>
      <c r="D1314" s="2">
        <f t="shared" si="44"/>
        <v>1195.5</v>
      </c>
      <c r="E1314" s="2"/>
    </row>
    <row r="1315" spans="1:5" x14ac:dyDescent="0.25">
      <c r="A1315" s="4">
        <v>1313</v>
      </c>
      <c r="B1315" s="2" t="s">
        <v>19</v>
      </c>
      <c r="C1315" s="2" t="s">
        <v>216</v>
      </c>
      <c r="D1315" s="2">
        <f t="shared" si="44"/>
        <v>5185.5</v>
      </c>
      <c r="E1315" s="2"/>
    </row>
    <row r="1316" spans="1:5" x14ac:dyDescent="0.25">
      <c r="A1316" s="4">
        <v>1314</v>
      </c>
      <c r="B1316" s="2" t="s">
        <v>20</v>
      </c>
      <c r="C1316" s="2" t="s">
        <v>217</v>
      </c>
      <c r="D1316" s="2">
        <f t="shared" si="44"/>
        <v>6475.5</v>
      </c>
      <c r="E1316" s="2"/>
    </row>
    <row r="1317" spans="1:5" x14ac:dyDescent="0.25">
      <c r="A1317" s="4">
        <v>1315</v>
      </c>
      <c r="B1317" s="2" t="s">
        <v>22</v>
      </c>
      <c r="C1317" s="2" t="s">
        <v>218</v>
      </c>
      <c r="D1317" s="2">
        <f t="shared" si="44"/>
        <v>9195.5</v>
      </c>
      <c r="E1317" s="2"/>
    </row>
    <row r="1318" spans="1:5" x14ac:dyDescent="0.25">
      <c r="A1318" s="4">
        <v>1316</v>
      </c>
      <c r="C1318" s="2"/>
      <c r="D1318" s="2"/>
      <c r="E1318" s="2"/>
    </row>
    <row r="1319" spans="1:5" x14ac:dyDescent="0.25">
      <c r="A1319" s="4">
        <v>1317</v>
      </c>
      <c r="B1319" s="2" t="s">
        <v>24</v>
      </c>
      <c r="C1319" s="2" t="s">
        <v>1</v>
      </c>
      <c r="D1319" s="2"/>
      <c r="E1319" s="2"/>
    </row>
    <row r="1320" spans="1:5" x14ac:dyDescent="0.25">
      <c r="A1320" s="4">
        <v>1318</v>
      </c>
      <c r="B1320" s="2" t="s">
        <v>25</v>
      </c>
      <c r="C1320" s="2" t="s">
        <v>156</v>
      </c>
      <c r="D1320" s="2">
        <f t="shared" ref="D1320:D1321" si="45">AVERAGE(MID(C1320,1,FIND("-",C1320)-2),RIGHT(C1320,LEN(C1320)-FIND("-",C1320)-1))</f>
        <v>345.5</v>
      </c>
      <c r="E1320" s="2"/>
    </row>
    <row r="1321" spans="1:5" x14ac:dyDescent="0.25">
      <c r="A1321" s="4">
        <v>1319</v>
      </c>
      <c r="B1321" s="2" t="s">
        <v>26</v>
      </c>
      <c r="C1321" s="2" t="s">
        <v>65</v>
      </c>
      <c r="D1321" s="2">
        <f t="shared" si="45"/>
        <v>395.5</v>
      </c>
      <c r="E1321" s="2"/>
    </row>
    <row r="1322" spans="1:5" x14ac:dyDescent="0.25">
      <c r="A1322" s="4">
        <v>1320</v>
      </c>
      <c r="C1322" s="2"/>
      <c r="D1322" s="2"/>
      <c r="E1322" s="2"/>
    </row>
    <row r="1323" spans="1:5" x14ac:dyDescent="0.25">
      <c r="A1323" s="4">
        <v>1321</v>
      </c>
      <c r="B1323" s="2" t="s">
        <v>0</v>
      </c>
      <c r="C1323" s="2" t="s">
        <v>27</v>
      </c>
      <c r="D1323" s="2"/>
      <c r="E1323" s="2"/>
    </row>
    <row r="1324" spans="1:5" x14ac:dyDescent="0.25">
      <c r="A1324" s="4">
        <v>1322</v>
      </c>
      <c r="B1324" s="2" t="s">
        <v>2</v>
      </c>
      <c r="C1324" s="3">
        <v>21609111</v>
      </c>
      <c r="D1324" s="2"/>
      <c r="E1324" s="2"/>
    </row>
    <row r="1325" spans="1:5" x14ac:dyDescent="0.25">
      <c r="A1325" s="4">
        <v>1323</v>
      </c>
      <c r="B1325" s="2" t="s">
        <v>4</v>
      </c>
      <c r="C1325" s="3">
        <v>68912215</v>
      </c>
      <c r="D1325" s="2"/>
      <c r="E1325" s="2"/>
    </row>
    <row r="1326" spans="1:5" x14ac:dyDescent="0.25">
      <c r="A1326" s="4">
        <v>1324</v>
      </c>
      <c r="B1326" s="2" t="s">
        <v>6</v>
      </c>
      <c r="C1326" s="3">
        <v>9610202</v>
      </c>
      <c r="D1326" s="2"/>
      <c r="E1326" s="2"/>
    </row>
    <row r="1327" spans="1:5" x14ac:dyDescent="0.25">
      <c r="A1327" s="4">
        <v>1325</v>
      </c>
      <c r="B1327" s="2" t="s">
        <v>8</v>
      </c>
      <c r="C1327" s="3">
        <v>18413444</v>
      </c>
      <c r="D1327" s="2"/>
      <c r="E1327" s="2"/>
    </row>
    <row r="1328" spans="1:5" x14ac:dyDescent="0.25">
      <c r="A1328" s="4">
        <v>1326</v>
      </c>
      <c r="B1328" s="2" t="s">
        <v>10</v>
      </c>
      <c r="C1328" s="3">
        <v>32294941</v>
      </c>
      <c r="D1328" s="2"/>
      <c r="E1328" s="2"/>
    </row>
    <row r="1329" spans="1:5" x14ac:dyDescent="0.25">
      <c r="A1329" s="4">
        <v>1327</v>
      </c>
      <c r="B1329" s="2" t="s">
        <v>11</v>
      </c>
      <c r="C1329" s="3">
        <v>29680215</v>
      </c>
      <c r="D1329" s="2"/>
      <c r="E1329" s="2"/>
    </row>
    <row r="1330" spans="1:5" x14ac:dyDescent="0.25">
      <c r="A1330" s="4">
        <v>1328</v>
      </c>
      <c r="B1330" s="2" t="s">
        <v>13</v>
      </c>
      <c r="C1330" s="3">
        <v>53668789</v>
      </c>
      <c r="D1330" s="2"/>
      <c r="E1330" s="2"/>
    </row>
    <row r="1331" spans="1:5" x14ac:dyDescent="0.25">
      <c r="A1331" s="4">
        <v>1329</v>
      </c>
      <c r="B1331" s="2" t="s">
        <v>15</v>
      </c>
      <c r="C1331" s="3">
        <v>72637285</v>
      </c>
      <c r="D1331" s="2"/>
      <c r="E1331" s="2"/>
    </row>
    <row r="1332" spans="1:5" x14ac:dyDescent="0.25">
      <c r="A1332" s="4">
        <v>1330</v>
      </c>
      <c r="B1332" s="2" t="s">
        <v>16</v>
      </c>
      <c r="C1332" s="3">
        <v>9183821</v>
      </c>
      <c r="D1332" s="2"/>
      <c r="E1332" s="2"/>
    </row>
    <row r="1333" spans="1:5" x14ac:dyDescent="0.25">
      <c r="A1333" s="4">
        <v>1331</v>
      </c>
      <c r="B1333" s="2" t="s">
        <v>18</v>
      </c>
      <c r="C1333" s="3">
        <v>104574459</v>
      </c>
      <c r="D1333" s="2"/>
      <c r="E1333" s="2"/>
    </row>
    <row r="1334" spans="1:5" x14ac:dyDescent="0.25">
      <c r="A1334" s="4">
        <v>1332</v>
      </c>
      <c r="B1334" s="2" t="s">
        <v>19</v>
      </c>
      <c r="C1334" s="3">
        <v>25509196</v>
      </c>
      <c r="D1334" s="2"/>
      <c r="E1334" s="2"/>
    </row>
    <row r="1335" spans="1:5" x14ac:dyDescent="0.25">
      <c r="A1335" s="4">
        <v>1333</v>
      </c>
      <c r="B1335" s="2" t="s">
        <v>20</v>
      </c>
      <c r="C1335" s="3">
        <v>46434015</v>
      </c>
      <c r="D1335" s="2"/>
      <c r="E1335" s="2"/>
    </row>
    <row r="1336" spans="1:5" x14ac:dyDescent="0.25">
      <c r="A1336" s="4">
        <v>1334</v>
      </c>
      <c r="B1336" s="2" t="s">
        <v>22</v>
      </c>
      <c r="C1336" s="3">
        <v>492527700</v>
      </c>
      <c r="D1336" s="2"/>
      <c r="E1336" s="2"/>
    </row>
    <row r="1337" spans="1:5" x14ac:dyDescent="0.25">
      <c r="A1337" s="4">
        <v>1335</v>
      </c>
      <c r="C1337" s="2"/>
      <c r="D1337" s="2"/>
      <c r="E1337" s="2"/>
    </row>
    <row r="1338" spans="1:5" x14ac:dyDescent="0.25">
      <c r="A1338" s="4">
        <v>1336</v>
      </c>
      <c r="B1338" s="2" t="s">
        <v>0</v>
      </c>
      <c r="C1338" s="2" t="s">
        <v>28</v>
      </c>
      <c r="D1338" s="2" t="s">
        <v>29</v>
      </c>
      <c r="E1338" s="2" t="s">
        <v>30</v>
      </c>
    </row>
    <row r="1339" spans="1:5" x14ac:dyDescent="0.25">
      <c r="A1339" s="4">
        <v>1337</v>
      </c>
      <c r="C1339" s="2"/>
      <c r="D1339" s="2"/>
      <c r="E1339" s="2"/>
    </row>
    <row r="1340" spans="1:5" x14ac:dyDescent="0.25">
      <c r="A1340" s="4">
        <v>1338</v>
      </c>
      <c r="B1340" s="2" t="s">
        <v>2</v>
      </c>
      <c r="C1340" s="2">
        <v>929</v>
      </c>
      <c r="D1340" s="2">
        <v>350</v>
      </c>
      <c r="E1340" s="2">
        <v>579</v>
      </c>
    </row>
    <row r="1341" spans="1:5" x14ac:dyDescent="0.25">
      <c r="A1341" s="4">
        <v>1339</v>
      </c>
      <c r="B1341" s="2" t="s">
        <v>4</v>
      </c>
      <c r="C1341" s="2">
        <v>1692</v>
      </c>
      <c r="D1341" s="2">
        <v>250</v>
      </c>
      <c r="E1341" s="2">
        <v>1442</v>
      </c>
    </row>
    <row r="1342" spans="1:5" x14ac:dyDescent="0.25">
      <c r="A1342" s="4">
        <v>1340</v>
      </c>
      <c r="B1342" s="2" t="s">
        <v>6</v>
      </c>
      <c r="C1342" s="2">
        <v>429</v>
      </c>
      <c r="D1342" s="2">
        <v>116</v>
      </c>
      <c r="E1342" s="2">
        <v>313</v>
      </c>
    </row>
    <row r="1343" spans="1:5" x14ac:dyDescent="0.25">
      <c r="A1343" s="4">
        <v>1341</v>
      </c>
      <c r="B1343" s="2" t="s">
        <v>8</v>
      </c>
      <c r="C1343" s="2">
        <v>338</v>
      </c>
      <c r="D1343" s="2">
        <v>92</v>
      </c>
      <c r="E1343" s="2">
        <v>246</v>
      </c>
    </row>
    <row r="1344" spans="1:5" x14ac:dyDescent="0.25">
      <c r="A1344" s="4">
        <v>1342</v>
      </c>
      <c r="B1344" s="2" t="s">
        <v>10</v>
      </c>
      <c r="C1344" s="2">
        <v>565</v>
      </c>
      <c r="D1344" s="2">
        <v>129</v>
      </c>
      <c r="E1344" s="2">
        <v>436</v>
      </c>
    </row>
    <row r="1345" spans="1:5" x14ac:dyDescent="0.25">
      <c r="A1345" s="4">
        <v>1343</v>
      </c>
      <c r="B1345" s="2" t="s">
        <v>11</v>
      </c>
      <c r="C1345" s="2">
        <v>1075</v>
      </c>
      <c r="D1345" s="2">
        <v>269</v>
      </c>
      <c r="E1345" s="2">
        <v>806</v>
      </c>
    </row>
    <row r="1346" spans="1:5" x14ac:dyDescent="0.25">
      <c r="A1346" s="4">
        <v>1344</v>
      </c>
      <c r="B1346" s="2" t="s">
        <v>13</v>
      </c>
      <c r="C1346" s="2">
        <v>2864</v>
      </c>
      <c r="D1346" s="2">
        <v>557</v>
      </c>
      <c r="E1346" s="2">
        <v>2307</v>
      </c>
    </row>
    <row r="1347" spans="1:5" x14ac:dyDescent="0.25">
      <c r="A1347" s="4">
        <v>1345</v>
      </c>
      <c r="B1347" s="2" t="s">
        <v>15</v>
      </c>
      <c r="C1347" s="2">
        <v>1403</v>
      </c>
      <c r="D1347" s="2">
        <v>254</v>
      </c>
      <c r="E1347" s="2">
        <v>1149</v>
      </c>
    </row>
    <row r="1348" spans="1:5" x14ac:dyDescent="0.25">
      <c r="A1348" s="4">
        <v>1346</v>
      </c>
      <c r="B1348" s="2" t="s">
        <v>16</v>
      </c>
      <c r="C1348" s="2">
        <v>165</v>
      </c>
      <c r="D1348" s="2">
        <v>164</v>
      </c>
      <c r="E1348" s="2" t="s">
        <v>31</v>
      </c>
    </row>
    <row r="1349" spans="1:5" x14ac:dyDescent="0.25">
      <c r="A1349" s="4">
        <v>1347</v>
      </c>
      <c r="B1349" s="2" t="s">
        <v>18</v>
      </c>
      <c r="C1349" s="2">
        <v>431</v>
      </c>
      <c r="D1349" s="2">
        <v>132</v>
      </c>
      <c r="E1349" s="2">
        <v>299</v>
      </c>
    </row>
    <row r="1350" spans="1:5" x14ac:dyDescent="0.25">
      <c r="A1350" s="4">
        <v>1348</v>
      </c>
      <c r="B1350" s="2" t="s">
        <v>19</v>
      </c>
      <c r="C1350" s="2">
        <v>690</v>
      </c>
      <c r="D1350" s="2">
        <v>294</v>
      </c>
      <c r="E1350" s="2">
        <v>396</v>
      </c>
    </row>
    <row r="1351" spans="1:5" x14ac:dyDescent="0.25">
      <c r="A1351" s="4">
        <v>1349</v>
      </c>
      <c r="B1351" s="2" t="s">
        <v>20</v>
      </c>
      <c r="C1351" s="2">
        <v>1674</v>
      </c>
      <c r="D1351" s="2">
        <v>376</v>
      </c>
      <c r="E1351" s="2">
        <v>1298</v>
      </c>
    </row>
    <row r="1352" spans="1:5" x14ac:dyDescent="0.25">
      <c r="A1352" s="4">
        <v>1350</v>
      </c>
      <c r="B1352" s="2" t="s">
        <v>22</v>
      </c>
      <c r="C1352" s="2">
        <v>6608</v>
      </c>
      <c r="D1352" s="2">
        <v>1316</v>
      </c>
      <c r="E1352" s="2">
        <v>5292</v>
      </c>
    </row>
    <row r="1353" spans="1:5" ht="15.6" x14ac:dyDescent="0.3">
      <c r="A1353" s="4">
        <v>1351</v>
      </c>
      <c r="B1353" s="7" t="s">
        <v>225</v>
      </c>
    </row>
    <row r="1354" spans="1:5" x14ac:dyDescent="0.25">
      <c r="A1354" s="4">
        <v>1352</v>
      </c>
      <c r="B1354" s="2" t="s">
        <v>0</v>
      </c>
      <c r="C1354" s="2" t="s">
        <v>1</v>
      </c>
      <c r="D1354" s="2"/>
      <c r="E1354" s="2"/>
    </row>
    <row r="1355" spans="1:5" x14ac:dyDescent="0.25">
      <c r="A1355" s="4">
        <v>1353</v>
      </c>
      <c r="B1355" s="2" t="s">
        <v>2</v>
      </c>
      <c r="C1355" s="2" t="s">
        <v>220</v>
      </c>
      <c r="D1355" s="2">
        <f>AVERAGE(MID(C1355,1,FIND("-",C1355)-2),RIGHT(C1355,LEN(C1355)-FIND("-",C1355)-1))</f>
        <v>535.5</v>
      </c>
      <c r="E1355" s="2"/>
    </row>
    <row r="1356" spans="1:5" x14ac:dyDescent="0.25">
      <c r="A1356" s="4">
        <v>1354</v>
      </c>
      <c r="B1356" s="2" t="s">
        <v>4</v>
      </c>
      <c r="C1356" s="2" t="s">
        <v>221</v>
      </c>
      <c r="D1356" s="2">
        <f t="shared" ref="D1356:D1367" si="46">AVERAGE(MID(C1356,1,FIND("-",C1356)-2),RIGHT(C1356,LEN(C1356)-FIND("-",C1356)-1))</f>
        <v>915.5</v>
      </c>
      <c r="E1356" s="2"/>
    </row>
    <row r="1357" spans="1:5" x14ac:dyDescent="0.25">
      <c r="A1357" s="4">
        <v>1355</v>
      </c>
      <c r="B1357" s="2" t="s">
        <v>6</v>
      </c>
      <c r="C1357" s="2" t="s">
        <v>186</v>
      </c>
      <c r="D1357" s="2">
        <f t="shared" si="46"/>
        <v>335.5</v>
      </c>
      <c r="E1357" s="2"/>
    </row>
    <row r="1358" spans="1:5" x14ac:dyDescent="0.25">
      <c r="A1358" s="4">
        <v>1356</v>
      </c>
      <c r="B1358" s="2" t="s">
        <v>8</v>
      </c>
      <c r="C1358" s="2" t="s">
        <v>39</v>
      </c>
      <c r="D1358" s="2">
        <f t="shared" si="46"/>
        <v>365.5</v>
      </c>
      <c r="E1358" s="2"/>
    </row>
    <row r="1359" spans="1:5" x14ac:dyDescent="0.25">
      <c r="A1359" s="4">
        <v>1357</v>
      </c>
      <c r="B1359" s="2" t="s">
        <v>10</v>
      </c>
      <c r="C1359" s="2" t="s">
        <v>39</v>
      </c>
      <c r="D1359" s="2">
        <f t="shared" si="46"/>
        <v>365.5</v>
      </c>
      <c r="E1359" s="2"/>
    </row>
    <row r="1360" spans="1:5" x14ac:dyDescent="0.25">
      <c r="A1360" s="4">
        <v>1358</v>
      </c>
      <c r="B1360" s="2" t="s">
        <v>11</v>
      </c>
      <c r="C1360" s="2" t="s">
        <v>222</v>
      </c>
      <c r="D1360" s="2">
        <f t="shared" si="46"/>
        <v>695.5</v>
      </c>
      <c r="E1360" s="2"/>
    </row>
    <row r="1361" spans="1:5" x14ac:dyDescent="0.25">
      <c r="A1361" s="4">
        <v>1359</v>
      </c>
      <c r="B1361" s="2" t="s">
        <v>13</v>
      </c>
      <c r="C1361" s="2" t="s">
        <v>223</v>
      </c>
      <c r="D1361" s="2">
        <f t="shared" si="46"/>
        <v>1335.5</v>
      </c>
      <c r="E1361" s="2"/>
    </row>
    <row r="1362" spans="1:5" x14ac:dyDescent="0.25">
      <c r="A1362" s="4">
        <v>1360</v>
      </c>
      <c r="B1362" s="2" t="s">
        <v>15</v>
      </c>
      <c r="C1362" s="2" t="s">
        <v>176</v>
      </c>
      <c r="D1362" s="2">
        <f t="shared" si="46"/>
        <v>635.5</v>
      </c>
      <c r="E1362" s="2"/>
    </row>
    <row r="1363" spans="1:5" x14ac:dyDescent="0.25">
      <c r="A1363" s="4">
        <v>1361</v>
      </c>
      <c r="B1363" s="2" t="s">
        <v>16</v>
      </c>
      <c r="C1363" s="2" t="s">
        <v>150</v>
      </c>
      <c r="D1363" s="2">
        <f t="shared" si="46"/>
        <v>1705.5</v>
      </c>
      <c r="E1363" s="2"/>
    </row>
    <row r="1364" spans="1:5" x14ac:dyDescent="0.25">
      <c r="A1364" s="4">
        <v>1362</v>
      </c>
      <c r="B1364" s="2" t="s">
        <v>18</v>
      </c>
      <c r="C1364" s="2" t="s">
        <v>156</v>
      </c>
      <c r="D1364" s="2">
        <f t="shared" si="46"/>
        <v>345.5</v>
      </c>
      <c r="E1364" s="2"/>
    </row>
    <row r="1365" spans="1:5" x14ac:dyDescent="0.25">
      <c r="A1365" s="4">
        <v>1363</v>
      </c>
      <c r="B1365" s="2" t="s">
        <v>19</v>
      </c>
      <c r="C1365" s="2" t="s">
        <v>170</v>
      </c>
      <c r="D1365" s="2">
        <f t="shared" si="46"/>
        <v>965.5</v>
      </c>
      <c r="E1365" s="2"/>
    </row>
    <row r="1366" spans="1:5" x14ac:dyDescent="0.25">
      <c r="A1366" s="4">
        <v>1364</v>
      </c>
      <c r="B1366" s="2" t="s">
        <v>20</v>
      </c>
      <c r="C1366" s="2" t="s">
        <v>223</v>
      </c>
      <c r="D1366" s="2">
        <f t="shared" si="46"/>
        <v>1335.5</v>
      </c>
      <c r="E1366" s="2"/>
    </row>
    <row r="1367" spans="1:5" x14ac:dyDescent="0.25">
      <c r="A1367" s="4">
        <v>1365</v>
      </c>
      <c r="B1367" s="2" t="s">
        <v>22</v>
      </c>
      <c r="C1367" s="2" t="s">
        <v>224</v>
      </c>
      <c r="D1367" s="2">
        <f t="shared" si="46"/>
        <v>2065.5</v>
      </c>
      <c r="E1367" s="2"/>
    </row>
    <row r="1368" spans="1:5" x14ac:dyDescent="0.25">
      <c r="A1368" s="4">
        <v>1366</v>
      </c>
      <c r="C1368" s="2"/>
      <c r="D1368" s="2"/>
      <c r="E1368" s="2"/>
    </row>
    <row r="1369" spans="1:5" x14ac:dyDescent="0.25">
      <c r="A1369" s="4">
        <v>1367</v>
      </c>
      <c r="B1369" s="2" t="s">
        <v>24</v>
      </c>
      <c r="C1369" s="2" t="s">
        <v>1</v>
      </c>
      <c r="D1369" s="2"/>
      <c r="E1369" s="2"/>
    </row>
    <row r="1370" spans="1:5" x14ac:dyDescent="0.25">
      <c r="A1370" s="4">
        <v>1368</v>
      </c>
      <c r="B1370" s="2" t="s">
        <v>25</v>
      </c>
      <c r="C1370" s="2" t="s">
        <v>23</v>
      </c>
      <c r="D1370" s="2">
        <f t="shared" ref="D1370:D1371" si="47">AVERAGE(MID(C1370,1,FIND("-",C1370)-2),RIGHT(C1370,LEN(C1370)-FIND("-",C1370)-1))</f>
        <v>205.5</v>
      </c>
      <c r="E1370" s="2"/>
    </row>
    <row r="1371" spans="1:5" x14ac:dyDescent="0.25">
      <c r="A1371" s="4">
        <v>1369</v>
      </c>
      <c r="B1371" s="2" t="s">
        <v>26</v>
      </c>
      <c r="C1371" s="2" t="s">
        <v>21</v>
      </c>
      <c r="D1371" s="2">
        <f t="shared" si="47"/>
        <v>115.5</v>
      </c>
      <c r="E1371" s="2"/>
    </row>
    <row r="1372" spans="1:5" x14ac:dyDescent="0.25">
      <c r="A1372" s="4">
        <v>1370</v>
      </c>
      <c r="C1372" s="2"/>
      <c r="D1372" s="2"/>
      <c r="E1372" s="2"/>
    </row>
    <row r="1373" spans="1:5" x14ac:dyDescent="0.25">
      <c r="A1373" s="4">
        <v>1371</v>
      </c>
      <c r="B1373" s="2" t="s">
        <v>0</v>
      </c>
      <c r="C1373" s="2" t="s">
        <v>27</v>
      </c>
      <c r="D1373" s="2"/>
      <c r="E1373" s="2"/>
    </row>
    <row r="1374" spans="1:5" x14ac:dyDescent="0.25">
      <c r="A1374" s="4">
        <v>1372</v>
      </c>
      <c r="B1374" s="2" t="s">
        <v>2</v>
      </c>
      <c r="C1374" s="3">
        <v>2969897</v>
      </c>
      <c r="D1374" s="2"/>
      <c r="E1374" s="2"/>
    </row>
    <row r="1375" spans="1:5" x14ac:dyDescent="0.25">
      <c r="A1375" s="4">
        <v>1373</v>
      </c>
      <c r="B1375" s="2" t="s">
        <v>4</v>
      </c>
      <c r="C1375" s="3">
        <v>15247577</v>
      </c>
      <c r="D1375" s="2"/>
      <c r="E1375" s="2"/>
    </row>
    <row r="1376" spans="1:5" x14ac:dyDescent="0.25">
      <c r="A1376" s="4">
        <v>1374</v>
      </c>
      <c r="B1376" s="2" t="s">
        <v>6</v>
      </c>
      <c r="C1376" s="3">
        <v>1128641</v>
      </c>
      <c r="D1376" s="2"/>
      <c r="E1376" s="2"/>
    </row>
    <row r="1377" spans="1:5" x14ac:dyDescent="0.25">
      <c r="A1377" s="4">
        <v>1375</v>
      </c>
      <c r="B1377" s="2" t="s">
        <v>8</v>
      </c>
      <c r="C1377" s="3">
        <v>4850519</v>
      </c>
      <c r="D1377" s="2"/>
      <c r="E1377" s="2"/>
    </row>
    <row r="1378" spans="1:5" x14ac:dyDescent="0.25">
      <c r="A1378" s="4">
        <v>1376</v>
      </c>
      <c r="B1378" s="2" t="s">
        <v>10</v>
      </c>
      <c r="C1378" s="3">
        <v>9599566</v>
      </c>
      <c r="D1378" s="2"/>
      <c r="E1378" s="2"/>
    </row>
    <row r="1379" spans="1:5" x14ac:dyDescent="0.25">
      <c r="A1379" s="4">
        <v>1377</v>
      </c>
      <c r="B1379" s="2" t="s">
        <v>11</v>
      </c>
      <c r="C1379" s="3">
        <v>5049927</v>
      </c>
      <c r="D1379" s="2"/>
      <c r="E1379" s="2"/>
    </row>
    <row r="1380" spans="1:5" x14ac:dyDescent="0.25">
      <c r="A1380" s="4">
        <v>1378</v>
      </c>
      <c r="B1380" s="2" t="s">
        <v>13</v>
      </c>
      <c r="C1380" s="3">
        <v>8117990</v>
      </c>
      <c r="D1380" s="2"/>
      <c r="E1380" s="2"/>
    </row>
    <row r="1381" spans="1:5" x14ac:dyDescent="0.25">
      <c r="A1381" s="4">
        <v>1379</v>
      </c>
      <c r="B1381" s="2" t="s">
        <v>15</v>
      </c>
      <c r="C1381" s="3">
        <v>18165499</v>
      </c>
      <c r="D1381" s="2"/>
      <c r="E1381" s="2"/>
    </row>
    <row r="1382" spans="1:5" x14ac:dyDescent="0.25">
      <c r="A1382" s="4">
        <v>1380</v>
      </c>
      <c r="B1382" s="2" t="s">
        <v>16</v>
      </c>
      <c r="C1382" s="3">
        <v>2242096</v>
      </c>
      <c r="D1382" s="2"/>
      <c r="E1382" s="2"/>
    </row>
    <row r="1383" spans="1:5" x14ac:dyDescent="0.25">
      <c r="A1383" s="4">
        <v>1381</v>
      </c>
      <c r="B1383" s="2" t="s">
        <v>18</v>
      </c>
      <c r="C1383" s="3">
        <v>19874015</v>
      </c>
      <c r="D1383" s="2"/>
      <c r="E1383" s="2"/>
    </row>
    <row r="1384" spans="1:5" x14ac:dyDescent="0.25">
      <c r="A1384" s="4">
        <v>1382</v>
      </c>
      <c r="B1384" s="2" t="s">
        <v>19</v>
      </c>
      <c r="C1384" s="3">
        <v>3915047</v>
      </c>
      <c r="D1384" s="2"/>
      <c r="E1384" s="2"/>
    </row>
    <row r="1385" spans="1:5" x14ac:dyDescent="0.25">
      <c r="A1385" s="4">
        <v>1383</v>
      </c>
      <c r="B1385" s="2" t="s">
        <v>20</v>
      </c>
      <c r="C1385" s="3">
        <v>7220993</v>
      </c>
      <c r="D1385" s="2"/>
      <c r="E1385" s="2"/>
    </row>
    <row r="1386" spans="1:5" x14ac:dyDescent="0.25">
      <c r="A1386" s="4">
        <v>1384</v>
      </c>
      <c r="B1386" s="2" t="s">
        <v>22</v>
      </c>
      <c r="C1386" s="3">
        <v>98381800</v>
      </c>
      <c r="D1386" s="2"/>
      <c r="E1386" s="2"/>
    </row>
    <row r="1387" spans="1:5" x14ac:dyDescent="0.25">
      <c r="A1387" s="4">
        <v>1385</v>
      </c>
      <c r="C1387" s="2"/>
      <c r="D1387" s="2"/>
      <c r="E1387" s="2"/>
    </row>
    <row r="1388" spans="1:5" x14ac:dyDescent="0.25">
      <c r="A1388" s="4">
        <v>1386</v>
      </c>
      <c r="B1388" s="2" t="s">
        <v>0</v>
      </c>
      <c r="C1388" s="2" t="s">
        <v>28</v>
      </c>
      <c r="D1388" s="2" t="s">
        <v>29</v>
      </c>
      <c r="E1388" s="2" t="s">
        <v>30</v>
      </c>
    </row>
    <row r="1389" spans="1:5" x14ac:dyDescent="0.25">
      <c r="A1389" s="4">
        <v>1387</v>
      </c>
      <c r="C1389" s="2"/>
      <c r="D1389" s="2"/>
      <c r="E1389" s="2"/>
    </row>
    <row r="1390" spans="1:5" x14ac:dyDescent="0.25">
      <c r="A1390" s="4">
        <v>1388</v>
      </c>
      <c r="B1390" s="2" t="s">
        <v>2</v>
      </c>
      <c r="C1390" s="2">
        <v>229</v>
      </c>
      <c r="D1390" s="2">
        <v>119</v>
      </c>
      <c r="E1390" s="2">
        <v>110</v>
      </c>
    </row>
    <row r="1391" spans="1:5" x14ac:dyDescent="0.25">
      <c r="A1391" s="4">
        <v>1389</v>
      </c>
      <c r="B1391" s="2" t="s">
        <v>4</v>
      </c>
      <c r="C1391" s="2">
        <v>477</v>
      </c>
      <c r="D1391" s="2">
        <v>100</v>
      </c>
      <c r="E1391" s="2">
        <v>377</v>
      </c>
    </row>
    <row r="1392" spans="1:5" x14ac:dyDescent="0.25">
      <c r="A1392" s="4">
        <v>1390</v>
      </c>
      <c r="B1392" s="2" t="s">
        <v>6</v>
      </c>
      <c r="C1392" s="2">
        <v>97</v>
      </c>
      <c r="D1392" s="2">
        <v>36</v>
      </c>
      <c r="E1392" s="2">
        <v>61</v>
      </c>
    </row>
    <row r="1393" spans="1:5" x14ac:dyDescent="0.25">
      <c r="A1393" s="4">
        <v>1391</v>
      </c>
      <c r="B1393" s="2" t="s">
        <v>8</v>
      </c>
      <c r="C1393" s="2">
        <v>95</v>
      </c>
      <c r="D1393" s="2">
        <v>34</v>
      </c>
      <c r="E1393" s="2">
        <v>61</v>
      </c>
    </row>
    <row r="1394" spans="1:5" x14ac:dyDescent="0.25">
      <c r="A1394" s="4">
        <v>1392</v>
      </c>
      <c r="B1394" s="2" t="s">
        <v>10</v>
      </c>
      <c r="C1394" s="2">
        <v>199</v>
      </c>
      <c r="D1394" s="2">
        <v>59</v>
      </c>
      <c r="E1394" s="2">
        <v>140</v>
      </c>
    </row>
    <row r="1395" spans="1:5" x14ac:dyDescent="0.25">
      <c r="A1395" s="4">
        <v>1393</v>
      </c>
      <c r="B1395" s="2" t="s">
        <v>11</v>
      </c>
      <c r="C1395" s="2">
        <v>280</v>
      </c>
      <c r="D1395" s="2">
        <v>111</v>
      </c>
      <c r="E1395" s="2">
        <v>169</v>
      </c>
    </row>
    <row r="1396" spans="1:5" x14ac:dyDescent="0.25">
      <c r="A1396" s="4">
        <v>1394</v>
      </c>
      <c r="B1396" s="2" t="s">
        <v>13</v>
      </c>
      <c r="C1396" s="2">
        <v>799</v>
      </c>
      <c r="D1396" s="2">
        <v>215</v>
      </c>
      <c r="E1396" s="2">
        <v>584</v>
      </c>
    </row>
    <row r="1397" spans="1:5" x14ac:dyDescent="0.25">
      <c r="A1397" s="4">
        <v>1395</v>
      </c>
      <c r="B1397" s="2" t="s">
        <v>15</v>
      </c>
      <c r="C1397" s="2">
        <v>459</v>
      </c>
      <c r="D1397" s="2">
        <v>119</v>
      </c>
      <c r="E1397" s="2">
        <v>340</v>
      </c>
    </row>
    <row r="1398" spans="1:5" x14ac:dyDescent="0.25">
      <c r="A1398" s="4">
        <v>1396</v>
      </c>
      <c r="B1398" s="2" t="s">
        <v>16</v>
      </c>
      <c r="C1398" s="2">
        <v>86</v>
      </c>
      <c r="D1398" s="2">
        <v>86</v>
      </c>
      <c r="E1398" s="2" t="s">
        <v>31</v>
      </c>
    </row>
    <row r="1399" spans="1:5" x14ac:dyDescent="0.25">
      <c r="A1399" s="4">
        <v>1397</v>
      </c>
      <c r="B1399" s="2" t="s">
        <v>18</v>
      </c>
      <c r="C1399" s="2">
        <v>201</v>
      </c>
      <c r="D1399" s="2">
        <v>45</v>
      </c>
      <c r="E1399" s="2">
        <v>156</v>
      </c>
    </row>
    <row r="1400" spans="1:5" x14ac:dyDescent="0.25">
      <c r="A1400" s="4">
        <v>1398</v>
      </c>
      <c r="B1400" s="2" t="s">
        <v>19</v>
      </c>
      <c r="C1400" s="2">
        <v>186</v>
      </c>
      <c r="D1400" s="2">
        <v>110</v>
      </c>
      <c r="E1400" s="2">
        <v>76</v>
      </c>
    </row>
    <row r="1401" spans="1:5" x14ac:dyDescent="0.25">
      <c r="A1401" s="4">
        <v>1399</v>
      </c>
      <c r="B1401" s="2" t="s">
        <v>20</v>
      </c>
      <c r="C1401" s="2">
        <v>451</v>
      </c>
      <c r="D1401" s="2">
        <v>143</v>
      </c>
      <c r="E1401" s="2">
        <v>308</v>
      </c>
    </row>
    <row r="1402" spans="1:5" x14ac:dyDescent="0.25">
      <c r="A1402" s="4">
        <v>1400</v>
      </c>
      <c r="B1402" s="2" t="s">
        <v>22</v>
      </c>
      <c r="C1402" s="2">
        <v>1963</v>
      </c>
      <c r="D1402" s="2">
        <v>586</v>
      </c>
      <c r="E1402" s="2">
        <v>1377</v>
      </c>
    </row>
    <row r="1403" spans="1:5" ht="15.6" x14ac:dyDescent="0.3">
      <c r="A1403" s="4">
        <v>1401</v>
      </c>
      <c r="B1403" s="7" t="s">
        <v>226</v>
      </c>
    </row>
    <row r="1404" spans="1:5" x14ac:dyDescent="0.25">
      <c r="A1404" s="4">
        <v>1402</v>
      </c>
      <c r="B1404" s="2" t="s">
        <v>0</v>
      </c>
      <c r="C1404" s="2" t="s">
        <v>1</v>
      </c>
      <c r="D1404" s="2"/>
      <c r="E1404" s="2"/>
    </row>
    <row r="1405" spans="1:5" x14ac:dyDescent="0.25">
      <c r="A1405" s="4">
        <v>1403</v>
      </c>
      <c r="B1405" s="2" t="s">
        <v>2</v>
      </c>
      <c r="C1405" s="2" t="s">
        <v>37</v>
      </c>
      <c r="D1405" s="2">
        <f>AVERAGE(MID(C1405,1,FIND("-",C1405)-2),RIGHT(C1405,LEN(C1405)-FIND("-",C1405)-1))</f>
        <v>95.5</v>
      </c>
      <c r="E1405" s="2"/>
    </row>
    <row r="1406" spans="1:5" x14ac:dyDescent="0.25">
      <c r="A1406" s="4">
        <v>1404</v>
      </c>
      <c r="B1406" s="2" t="s">
        <v>4</v>
      </c>
      <c r="C1406" s="2" t="s">
        <v>21</v>
      </c>
      <c r="D1406" s="2">
        <f t="shared" ref="D1406:D1417" si="48">AVERAGE(MID(C1406,1,FIND("-",C1406)-2),RIGHT(C1406,LEN(C1406)-FIND("-",C1406)-1))</f>
        <v>115.5</v>
      </c>
      <c r="E1406" s="2"/>
    </row>
    <row r="1407" spans="1:5" x14ac:dyDescent="0.25">
      <c r="A1407" s="4">
        <v>1405</v>
      </c>
      <c r="B1407" s="2" t="s">
        <v>6</v>
      </c>
      <c r="C1407" s="2" t="s">
        <v>7</v>
      </c>
      <c r="D1407" s="2">
        <f t="shared" si="48"/>
        <v>35.5</v>
      </c>
      <c r="E1407" s="2"/>
    </row>
    <row r="1408" spans="1:5" x14ac:dyDescent="0.25">
      <c r="A1408" s="4">
        <v>1406</v>
      </c>
      <c r="B1408" s="2" t="s">
        <v>8</v>
      </c>
      <c r="C1408" s="2" t="s">
        <v>7</v>
      </c>
      <c r="D1408" s="2">
        <f t="shared" si="48"/>
        <v>35.5</v>
      </c>
      <c r="E1408" s="2"/>
    </row>
    <row r="1409" spans="1:5" x14ac:dyDescent="0.25">
      <c r="A1409" s="4">
        <v>1407</v>
      </c>
      <c r="B1409" s="2" t="s">
        <v>10</v>
      </c>
      <c r="C1409" s="2" t="s">
        <v>7</v>
      </c>
      <c r="D1409" s="2">
        <f t="shared" si="48"/>
        <v>35.5</v>
      </c>
      <c r="E1409" s="2"/>
    </row>
    <row r="1410" spans="1:5" x14ac:dyDescent="0.25">
      <c r="A1410" s="4">
        <v>1408</v>
      </c>
      <c r="B1410" s="2" t="s">
        <v>11</v>
      </c>
      <c r="C1410" s="2" t="s">
        <v>33</v>
      </c>
      <c r="D1410" s="2">
        <f t="shared" si="48"/>
        <v>125.5</v>
      </c>
      <c r="E1410" s="2"/>
    </row>
    <row r="1411" spans="1:5" x14ac:dyDescent="0.25">
      <c r="A1411" s="4">
        <v>1409</v>
      </c>
      <c r="B1411" s="2" t="s">
        <v>13</v>
      </c>
      <c r="C1411" s="2" t="s">
        <v>89</v>
      </c>
      <c r="D1411" s="2">
        <f t="shared" si="48"/>
        <v>215.5</v>
      </c>
      <c r="E1411" s="2"/>
    </row>
    <row r="1412" spans="1:5" x14ac:dyDescent="0.25">
      <c r="A1412" s="4">
        <v>1410</v>
      </c>
      <c r="B1412" s="2" t="s">
        <v>15</v>
      </c>
      <c r="C1412" s="2" t="s">
        <v>37</v>
      </c>
      <c r="D1412" s="2">
        <f t="shared" si="48"/>
        <v>95.5</v>
      </c>
      <c r="E1412" s="2"/>
    </row>
    <row r="1413" spans="1:5" x14ac:dyDescent="0.25">
      <c r="A1413" s="4">
        <v>1411</v>
      </c>
      <c r="B1413" s="2" t="s">
        <v>16</v>
      </c>
      <c r="C1413" s="2" t="s">
        <v>99</v>
      </c>
      <c r="D1413" s="2">
        <f t="shared" si="48"/>
        <v>225.5</v>
      </c>
      <c r="E1413" s="2"/>
    </row>
    <row r="1414" spans="1:5" x14ac:dyDescent="0.25">
      <c r="A1414" s="4">
        <v>1412</v>
      </c>
      <c r="B1414" s="2" t="s">
        <v>18</v>
      </c>
      <c r="C1414" s="2" t="s">
        <v>9</v>
      </c>
      <c r="D1414" s="2">
        <f t="shared" si="48"/>
        <v>25.5</v>
      </c>
      <c r="E1414" s="2"/>
    </row>
    <row r="1415" spans="1:5" x14ac:dyDescent="0.25">
      <c r="A1415" s="4">
        <v>1413</v>
      </c>
      <c r="B1415" s="2" t="s">
        <v>19</v>
      </c>
      <c r="C1415" s="2" t="s">
        <v>33</v>
      </c>
      <c r="D1415" s="2">
        <f t="shared" si="48"/>
        <v>125.5</v>
      </c>
      <c r="E1415" s="2"/>
    </row>
    <row r="1416" spans="1:5" x14ac:dyDescent="0.25">
      <c r="A1416" s="4">
        <v>1414</v>
      </c>
      <c r="B1416" s="2" t="s">
        <v>20</v>
      </c>
      <c r="C1416" s="2" t="s">
        <v>153</v>
      </c>
      <c r="D1416" s="2">
        <f t="shared" si="48"/>
        <v>185.5</v>
      </c>
      <c r="E1416" s="2"/>
    </row>
    <row r="1417" spans="1:5" x14ac:dyDescent="0.25">
      <c r="A1417" s="4">
        <v>1415</v>
      </c>
      <c r="B1417" s="2" t="s">
        <v>22</v>
      </c>
      <c r="C1417" s="2" t="s">
        <v>58</v>
      </c>
      <c r="D1417" s="2">
        <f t="shared" si="48"/>
        <v>315.5</v>
      </c>
      <c r="E1417" s="2"/>
    </row>
    <row r="1418" spans="1:5" x14ac:dyDescent="0.25">
      <c r="A1418" s="4">
        <v>1416</v>
      </c>
      <c r="C1418" s="2"/>
      <c r="D1418" s="2"/>
      <c r="E1418" s="2"/>
    </row>
    <row r="1419" spans="1:5" x14ac:dyDescent="0.25">
      <c r="A1419" s="4">
        <v>1417</v>
      </c>
      <c r="B1419" s="2" t="s">
        <v>24</v>
      </c>
      <c r="C1419" s="2" t="s">
        <v>1</v>
      </c>
      <c r="D1419" s="2"/>
      <c r="E1419" s="2"/>
    </row>
    <row r="1420" spans="1:5" x14ac:dyDescent="0.25">
      <c r="A1420" s="4">
        <v>1418</v>
      </c>
      <c r="B1420" s="2" t="s">
        <v>25</v>
      </c>
      <c r="C1420" s="2">
        <v>10</v>
      </c>
      <c r="D1420" s="2">
        <v>10</v>
      </c>
      <c r="E1420" s="2"/>
    </row>
    <row r="1421" spans="1:5" x14ac:dyDescent="0.25">
      <c r="A1421" s="4">
        <v>1419</v>
      </c>
      <c r="B1421" s="2" t="s">
        <v>26</v>
      </c>
      <c r="C1421" s="2">
        <v>10</v>
      </c>
      <c r="D1421" s="2">
        <v>10</v>
      </c>
      <c r="E1421" s="2"/>
    </row>
    <row r="1422" spans="1:5" x14ac:dyDescent="0.25">
      <c r="A1422" s="4">
        <v>1420</v>
      </c>
      <c r="C1422" s="2"/>
      <c r="D1422" s="2"/>
      <c r="E1422" s="2" t="e">
        <f t="shared" ref="E1422:E1423" si="49">AVERAGE(MID(D1422,1,FIND("-",D1422)-2),RIGHT(D1422,LEN(D1422)-FIND("-",D1422)-1))</f>
        <v>#VALUE!</v>
      </c>
    </row>
    <row r="1423" spans="1:5" x14ac:dyDescent="0.25">
      <c r="A1423" s="4">
        <v>1421</v>
      </c>
      <c r="B1423" s="2" t="s">
        <v>0</v>
      </c>
      <c r="C1423" s="2" t="s">
        <v>27</v>
      </c>
      <c r="D1423" s="2"/>
      <c r="E1423" s="2" t="e">
        <f t="shared" si="49"/>
        <v>#VALUE!</v>
      </c>
    </row>
    <row r="1424" spans="1:5" x14ac:dyDescent="0.25">
      <c r="A1424" s="4">
        <v>1422</v>
      </c>
      <c r="B1424" s="2" t="s">
        <v>2</v>
      </c>
      <c r="C1424" s="3">
        <v>874031</v>
      </c>
      <c r="D1424" s="2"/>
      <c r="E1424" s="2"/>
    </row>
    <row r="1425" spans="1:5" x14ac:dyDescent="0.25">
      <c r="A1425" s="4">
        <v>1423</v>
      </c>
      <c r="B1425" s="2" t="s">
        <v>4</v>
      </c>
      <c r="C1425" s="3">
        <v>2581275</v>
      </c>
      <c r="D1425" s="2"/>
      <c r="E1425" s="2"/>
    </row>
    <row r="1426" spans="1:5" x14ac:dyDescent="0.25">
      <c r="A1426" s="4">
        <v>1424</v>
      </c>
      <c r="B1426" s="2" t="s">
        <v>6</v>
      </c>
      <c r="C1426" s="3">
        <v>142638</v>
      </c>
      <c r="D1426" s="2"/>
      <c r="E1426" s="2"/>
    </row>
    <row r="1427" spans="1:5" x14ac:dyDescent="0.25">
      <c r="A1427" s="4">
        <v>1425</v>
      </c>
      <c r="B1427" s="2" t="s">
        <v>8</v>
      </c>
      <c r="C1427" s="3">
        <v>367495</v>
      </c>
      <c r="D1427" s="2"/>
      <c r="E1427" s="2"/>
    </row>
    <row r="1428" spans="1:5" x14ac:dyDescent="0.25">
      <c r="A1428" s="4">
        <v>1426</v>
      </c>
      <c r="B1428" s="2" t="s">
        <v>10</v>
      </c>
      <c r="C1428" s="3">
        <v>144729</v>
      </c>
      <c r="D1428" s="2"/>
      <c r="E1428" s="2"/>
    </row>
    <row r="1429" spans="1:5" x14ac:dyDescent="0.25">
      <c r="A1429" s="4">
        <v>1427</v>
      </c>
      <c r="B1429" s="2" t="s">
        <v>11</v>
      </c>
      <c r="C1429" s="3">
        <v>763342</v>
      </c>
      <c r="D1429" s="2"/>
      <c r="E1429" s="2"/>
    </row>
    <row r="1430" spans="1:5" x14ac:dyDescent="0.25">
      <c r="A1430" s="4">
        <v>1428</v>
      </c>
      <c r="B1430" s="2" t="s">
        <v>13</v>
      </c>
      <c r="C1430" s="3">
        <v>2016902</v>
      </c>
      <c r="D1430" s="2"/>
      <c r="E1430" s="2"/>
    </row>
    <row r="1431" spans="1:5" x14ac:dyDescent="0.25">
      <c r="A1431" s="4">
        <v>1429</v>
      </c>
      <c r="B1431" s="2" t="s">
        <v>15</v>
      </c>
      <c r="C1431" s="3">
        <v>2383607</v>
      </c>
      <c r="D1431" s="2"/>
      <c r="E1431" s="2"/>
    </row>
    <row r="1432" spans="1:5" x14ac:dyDescent="0.25">
      <c r="A1432" s="4">
        <v>1430</v>
      </c>
      <c r="B1432" s="2" t="s">
        <v>16</v>
      </c>
      <c r="C1432" s="3">
        <v>287432</v>
      </c>
      <c r="D1432" s="2"/>
      <c r="E1432" s="2"/>
    </row>
    <row r="1433" spans="1:5" x14ac:dyDescent="0.25">
      <c r="A1433" s="4">
        <v>1431</v>
      </c>
      <c r="B1433" s="2" t="s">
        <v>18</v>
      </c>
      <c r="C1433" s="3">
        <v>626616</v>
      </c>
      <c r="D1433" s="2"/>
      <c r="E1433" s="2"/>
    </row>
    <row r="1434" spans="1:5" x14ac:dyDescent="0.25">
      <c r="A1434" s="4">
        <v>1432</v>
      </c>
      <c r="B1434" s="2" t="s">
        <v>19</v>
      </c>
      <c r="C1434" s="3">
        <v>512013</v>
      </c>
      <c r="D1434" s="2"/>
      <c r="E1434" s="2"/>
    </row>
    <row r="1435" spans="1:5" x14ac:dyDescent="0.25">
      <c r="A1435" s="4">
        <v>1433</v>
      </c>
      <c r="B1435" s="2" t="s">
        <v>20</v>
      </c>
      <c r="C1435" s="3">
        <v>1058000</v>
      </c>
      <c r="D1435" s="2"/>
      <c r="E1435" s="2"/>
    </row>
    <row r="1436" spans="1:5" x14ac:dyDescent="0.25">
      <c r="A1436" s="4">
        <v>1434</v>
      </c>
      <c r="B1436" s="2" t="s">
        <v>22</v>
      </c>
      <c r="C1436" s="3">
        <v>11758100</v>
      </c>
      <c r="D1436" s="2"/>
      <c r="E1436" s="2"/>
    </row>
    <row r="1437" spans="1:5" x14ac:dyDescent="0.25">
      <c r="A1437" s="4">
        <v>1435</v>
      </c>
      <c r="C1437" s="2"/>
      <c r="D1437" s="2"/>
      <c r="E1437" s="2"/>
    </row>
    <row r="1438" spans="1:5" x14ac:dyDescent="0.25">
      <c r="A1438" s="4">
        <v>1436</v>
      </c>
      <c r="B1438" s="2" t="s">
        <v>0</v>
      </c>
      <c r="C1438" s="2" t="s">
        <v>28</v>
      </c>
      <c r="D1438" s="2" t="s">
        <v>29</v>
      </c>
      <c r="E1438" s="2" t="s">
        <v>30</v>
      </c>
    </row>
    <row r="1439" spans="1:5" x14ac:dyDescent="0.25">
      <c r="A1439" s="4">
        <v>1437</v>
      </c>
      <c r="C1439" s="2"/>
      <c r="D1439" s="2"/>
      <c r="E1439" s="2"/>
    </row>
    <row r="1440" spans="1:5" x14ac:dyDescent="0.25">
      <c r="A1440" s="4">
        <v>1438</v>
      </c>
      <c r="B1440" s="2" t="s">
        <v>2</v>
      </c>
      <c r="C1440" s="2">
        <v>83</v>
      </c>
      <c r="D1440" s="2">
        <v>54</v>
      </c>
      <c r="E1440" s="2">
        <v>29</v>
      </c>
    </row>
    <row r="1441" spans="1:5" x14ac:dyDescent="0.25">
      <c r="A1441" s="4">
        <v>1439</v>
      </c>
      <c r="B1441" s="2" t="s">
        <v>4</v>
      </c>
      <c r="C1441" s="2">
        <v>157</v>
      </c>
      <c r="D1441" s="2">
        <v>45</v>
      </c>
      <c r="E1441" s="2">
        <v>112</v>
      </c>
    </row>
    <row r="1442" spans="1:5" x14ac:dyDescent="0.25">
      <c r="A1442" s="4">
        <v>1440</v>
      </c>
      <c r="B1442" s="2" t="s">
        <v>6</v>
      </c>
      <c r="C1442" s="2">
        <v>25</v>
      </c>
      <c r="D1442" s="2">
        <v>11</v>
      </c>
      <c r="E1442" s="2">
        <v>14</v>
      </c>
    </row>
    <row r="1443" spans="1:5" x14ac:dyDescent="0.25">
      <c r="A1443" s="4">
        <v>1441</v>
      </c>
      <c r="B1443" s="2" t="s">
        <v>8</v>
      </c>
      <c r="C1443" s="2">
        <v>32</v>
      </c>
      <c r="D1443" s="2">
        <v>21</v>
      </c>
      <c r="E1443" s="2">
        <v>11</v>
      </c>
    </row>
    <row r="1444" spans="1:5" x14ac:dyDescent="0.25">
      <c r="A1444" s="4">
        <v>1442</v>
      </c>
      <c r="B1444" s="2" t="s">
        <v>10</v>
      </c>
      <c r="C1444" s="2">
        <v>36</v>
      </c>
      <c r="D1444" s="2">
        <v>12</v>
      </c>
      <c r="E1444" s="2">
        <v>24</v>
      </c>
    </row>
    <row r="1445" spans="1:5" x14ac:dyDescent="0.25">
      <c r="A1445" s="4">
        <v>1443</v>
      </c>
      <c r="B1445" s="2" t="s">
        <v>11</v>
      </c>
      <c r="C1445" s="2">
        <v>88</v>
      </c>
      <c r="D1445" s="2">
        <v>41</v>
      </c>
      <c r="E1445" s="2">
        <v>47</v>
      </c>
    </row>
    <row r="1446" spans="1:5" x14ac:dyDescent="0.25">
      <c r="A1446" s="4">
        <v>1444</v>
      </c>
      <c r="B1446" s="2" t="s">
        <v>13</v>
      </c>
      <c r="C1446" s="2">
        <v>280</v>
      </c>
      <c r="D1446" s="2">
        <v>83</v>
      </c>
      <c r="E1446" s="2">
        <v>197</v>
      </c>
    </row>
    <row r="1447" spans="1:5" x14ac:dyDescent="0.25">
      <c r="A1447" s="4">
        <v>1445</v>
      </c>
      <c r="B1447" s="2" t="s">
        <v>15</v>
      </c>
      <c r="C1447" s="2">
        <v>130</v>
      </c>
      <c r="D1447" s="2">
        <v>35</v>
      </c>
      <c r="E1447" s="2">
        <v>95</v>
      </c>
    </row>
    <row r="1448" spans="1:5" x14ac:dyDescent="0.25">
      <c r="A1448" s="4">
        <v>1446</v>
      </c>
      <c r="B1448" s="2" t="s">
        <v>16</v>
      </c>
      <c r="C1448" s="2">
        <v>38</v>
      </c>
      <c r="D1448" s="2">
        <v>38</v>
      </c>
      <c r="E1448" s="2" t="s">
        <v>31</v>
      </c>
    </row>
    <row r="1449" spans="1:5" x14ac:dyDescent="0.25">
      <c r="A1449" s="4">
        <v>1447</v>
      </c>
      <c r="B1449" s="2" t="s">
        <v>18</v>
      </c>
      <c r="C1449" s="2">
        <v>35</v>
      </c>
      <c r="D1449" s="2">
        <v>11</v>
      </c>
      <c r="E1449" s="2">
        <v>24</v>
      </c>
    </row>
    <row r="1450" spans="1:5" x14ac:dyDescent="0.25">
      <c r="A1450" s="4">
        <v>1448</v>
      </c>
      <c r="B1450" s="2" t="s">
        <v>19</v>
      </c>
      <c r="C1450" s="2">
        <v>74</v>
      </c>
      <c r="D1450" s="2">
        <v>53</v>
      </c>
      <c r="E1450" s="2">
        <v>21</v>
      </c>
    </row>
    <row r="1451" spans="1:5" x14ac:dyDescent="0.25">
      <c r="A1451" s="4">
        <v>1449</v>
      </c>
      <c r="B1451" s="2" t="s">
        <v>20</v>
      </c>
      <c r="C1451" s="2">
        <v>202</v>
      </c>
      <c r="D1451" s="2">
        <v>61</v>
      </c>
      <c r="E1451" s="2">
        <v>141</v>
      </c>
    </row>
    <row r="1452" spans="1:5" x14ac:dyDescent="0.25">
      <c r="A1452" s="4">
        <v>1450</v>
      </c>
      <c r="B1452" s="2" t="s">
        <v>22</v>
      </c>
      <c r="C1452" s="2">
        <v>807</v>
      </c>
      <c r="D1452" s="2">
        <v>271</v>
      </c>
      <c r="E1452" s="2">
        <v>536</v>
      </c>
    </row>
    <row r="1453" spans="1:5" ht="15.6" x14ac:dyDescent="0.3">
      <c r="A1453" s="4">
        <v>1451</v>
      </c>
      <c r="B1453" s="7" t="s">
        <v>227</v>
      </c>
    </row>
    <row r="1454" spans="1:5" x14ac:dyDescent="0.25">
      <c r="A1454" s="4">
        <v>1452</v>
      </c>
      <c r="B1454" s="2" t="s">
        <v>0</v>
      </c>
      <c r="C1454" s="2" t="s">
        <v>1</v>
      </c>
      <c r="D1454" s="2"/>
      <c r="E1454" s="2"/>
    </row>
    <row r="1455" spans="1:5" x14ac:dyDescent="0.25">
      <c r="A1455" s="4">
        <v>1453</v>
      </c>
      <c r="B1455" s="2" t="s">
        <v>2</v>
      </c>
      <c r="C1455" s="2" t="s">
        <v>9</v>
      </c>
      <c r="D1455" s="2">
        <f>AVERAGE(MID(C1455,1,FIND("-",C1455)-2),RIGHT(C1455,LEN(C1455)-FIND("-",C1455)-1))</f>
        <v>25.5</v>
      </c>
      <c r="E1455" s="2"/>
    </row>
    <row r="1456" spans="1:5" x14ac:dyDescent="0.25">
      <c r="A1456" s="4">
        <v>1454</v>
      </c>
      <c r="B1456" s="2" t="s">
        <v>4</v>
      </c>
      <c r="C1456" s="2" t="s">
        <v>7</v>
      </c>
      <c r="D1456" s="2">
        <f t="shared" ref="D1456:D1467" si="50">AVERAGE(MID(C1456,1,FIND("-",C1456)-2),RIGHT(C1456,LEN(C1456)-FIND("-",C1456)-1))</f>
        <v>35.5</v>
      </c>
      <c r="E1456" s="2"/>
    </row>
    <row r="1457" spans="1:5" x14ac:dyDescent="0.25">
      <c r="A1457" s="4">
        <v>1455</v>
      </c>
      <c r="B1457" s="2" t="s">
        <v>6</v>
      </c>
      <c r="C1457" s="2" t="s">
        <v>9</v>
      </c>
      <c r="D1457" s="2">
        <f t="shared" si="50"/>
        <v>25.5</v>
      </c>
      <c r="E1457" s="2"/>
    </row>
    <row r="1458" spans="1:5" x14ac:dyDescent="0.25">
      <c r="A1458" s="4">
        <v>1456</v>
      </c>
      <c r="B1458" s="2" t="s">
        <v>8</v>
      </c>
      <c r="C1458" s="2">
        <v>10</v>
      </c>
      <c r="D1458" s="2">
        <v>10</v>
      </c>
      <c r="E1458" s="2"/>
    </row>
    <row r="1459" spans="1:5" x14ac:dyDescent="0.25">
      <c r="A1459" s="4">
        <v>1457</v>
      </c>
      <c r="B1459" s="2" t="s">
        <v>10</v>
      </c>
      <c r="C1459" s="2">
        <v>10</v>
      </c>
      <c r="D1459" s="2">
        <v>10</v>
      </c>
      <c r="E1459" s="2"/>
    </row>
    <row r="1460" spans="1:5" x14ac:dyDescent="0.25">
      <c r="A1460" s="4">
        <v>1458</v>
      </c>
      <c r="B1460" s="2" t="s">
        <v>11</v>
      </c>
      <c r="C1460" s="2" t="s">
        <v>9</v>
      </c>
      <c r="D1460" s="2">
        <f t="shared" si="50"/>
        <v>25.5</v>
      </c>
      <c r="E1460" s="2"/>
    </row>
    <row r="1461" spans="1:5" x14ac:dyDescent="0.25">
      <c r="A1461" s="4">
        <v>1459</v>
      </c>
      <c r="B1461" s="2" t="s">
        <v>13</v>
      </c>
      <c r="C1461" s="2" t="s">
        <v>123</v>
      </c>
      <c r="D1461" s="2">
        <f t="shared" si="50"/>
        <v>65.5</v>
      </c>
      <c r="E1461" s="2"/>
    </row>
    <row r="1462" spans="1:5" x14ac:dyDescent="0.25">
      <c r="A1462" s="4">
        <v>1460</v>
      </c>
      <c r="B1462" s="2" t="s">
        <v>15</v>
      </c>
      <c r="C1462" s="2" t="s">
        <v>34</v>
      </c>
      <c r="D1462" s="2">
        <f t="shared" si="50"/>
        <v>45.5</v>
      </c>
      <c r="E1462" s="2"/>
    </row>
    <row r="1463" spans="1:5" x14ac:dyDescent="0.25">
      <c r="A1463" s="4">
        <v>1461</v>
      </c>
      <c r="B1463" s="2" t="s">
        <v>16</v>
      </c>
      <c r="C1463" s="2" t="s">
        <v>37</v>
      </c>
      <c r="D1463" s="2">
        <f t="shared" si="50"/>
        <v>95.5</v>
      </c>
      <c r="E1463" s="2"/>
    </row>
    <row r="1464" spans="1:5" x14ac:dyDescent="0.25">
      <c r="A1464" s="4">
        <v>1462</v>
      </c>
      <c r="B1464" s="2" t="s">
        <v>18</v>
      </c>
      <c r="C1464" s="2">
        <v>10</v>
      </c>
      <c r="D1464" s="2">
        <v>10</v>
      </c>
      <c r="E1464" s="2"/>
    </row>
    <row r="1465" spans="1:5" x14ac:dyDescent="0.25">
      <c r="A1465" s="4">
        <v>1463</v>
      </c>
      <c r="B1465" s="2" t="s">
        <v>19</v>
      </c>
      <c r="C1465" s="2" t="s">
        <v>34</v>
      </c>
      <c r="D1465" s="2">
        <f t="shared" si="50"/>
        <v>45.5</v>
      </c>
      <c r="E1465" s="2"/>
    </row>
    <row r="1466" spans="1:5" x14ac:dyDescent="0.25">
      <c r="A1466" s="4">
        <v>1464</v>
      </c>
      <c r="B1466" s="2" t="s">
        <v>20</v>
      </c>
      <c r="C1466" s="2" t="s">
        <v>123</v>
      </c>
      <c r="D1466" s="2">
        <f t="shared" si="50"/>
        <v>65.5</v>
      </c>
      <c r="E1466" s="2"/>
    </row>
    <row r="1467" spans="1:5" x14ac:dyDescent="0.25">
      <c r="A1467" s="4">
        <v>1465</v>
      </c>
      <c r="B1467" s="2" t="s">
        <v>22</v>
      </c>
      <c r="C1467" s="2" t="s">
        <v>71</v>
      </c>
      <c r="D1467" s="2">
        <f t="shared" si="50"/>
        <v>105.5</v>
      </c>
      <c r="E1467" s="2"/>
    </row>
    <row r="1468" spans="1:5" x14ac:dyDescent="0.25">
      <c r="A1468" s="4">
        <v>1466</v>
      </c>
      <c r="C1468" s="2"/>
      <c r="D1468" s="2"/>
      <c r="E1468" s="2"/>
    </row>
    <row r="1469" spans="1:5" x14ac:dyDescent="0.25">
      <c r="A1469" s="4">
        <v>1467</v>
      </c>
      <c r="B1469" s="2" t="s">
        <v>24</v>
      </c>
      <c r="C1469" s="2" t="s">
        <v>1</v>
      </c>
      <c r="D1469" s="2"/>
      <c r="E1469" s="2"/>
    </row>
    <row r="1470" spans="1:5" x14ac:dyDescent="0.25">
      <c r="A1470" s="4">
        <v>1468</v>
      </c>
      <c r="B1470" s="2" t="s">
        <v>25</v>
      </c>
      <c r="C1470" s="2">
        <v>10</v>
      </c>
      <c r="D1470" s="2">
        <v>10</v>
      </c>
      <c r="E1470" s="2"/>
    </row>
    <row r="1471" spans="1:5" x14ac:dyDescent="0.25">
      <c r="A1471" s="4">
        <v>1469</v>
      </c>
      <c r="B1471" s="2" t="s">
        <v>26</v>
      </c>
      <c r="C1471" s="2">
        <v>10</v>
      </c>
      <c r="D1471" s="2">
        <v>10</v>
      </c>
      <c r="E1471" s="2"/>
    </row>
    <row r="1472" spans="1:5" x14ac:dyDescent="0.25">
      <c r="A1472" s="4">
        <v>1470</v>
      </c>
      <c r="C1472" s="2"/>
      <c r="D1472" s="2"/>
      <c r="E1472" s="2"/>
    </row>
    <row r="1473" spans="1:5" x14ac:dyDescent="0.25">
      <c r="A1473" s="4">
        <v>1471</v>
      </c>
      <c r="B1473" s="2" t="s">
        <v>0</v>
      </c>
      <c r="C1473" s="2" t="s">
        <v>27</v>
      </c>
      <c r="D1473" s="2"/>
      <c r="E1473" s="2"/>
    </row>
    <row r="1474" spans="1:5" x14ac:dyDescent="0.25">
      <c r="A1474" s="4">
        <v>1472</v>
      </c>
      <c r="B1474" s="2" t="s">
        <v>2</v>
      </c>
      <c r="C1474" s="3">
        <v>186639</v>
      </c>
      <c r="D1474" s="2"/>
      <c r="E1474" s="2"/>
    </row>
    <row r="1475" spans="1:5" x14ac:dyDescent="0.25">
      <c r="A1475" s="4">
        <v>1473</v>
      </c>
      <c r="B1475" s="2" t="s">
        <v>4</v>
      </c>
      <c r="C1475" s="3">
        <v>278475</v>
      </c>
      <c r="D1475" s="2"/>
      <c r="E1475" s="2"/>
    </row>
    <row r="1476" spans="1:5" x14ac:dyDescent="0.25">
      <c r="A1476" s="4">
        <v>1474</v>
      </c>
      <c r="B1476" s="2" t="s">
        <v>6</v>
      </c>
      <c r="C1476" s="3">
        <v>91924</v>
      </c>
      <c r="D1476" s="2"/>
      <c r="E1476" s="2"/>
    </row>
    <row r="1477" spans="1:5" x14ac:dyDescent="0.25">
      <c r="A1477" s="4">
        <v>1475</v>
      </c>
      <c r="B1477" s="2" t="s">
        <v>8</v>
      </c>
      <c r="C1477" s="3">
        <v>226217</v>
      </c>
      <c r="D1477" s="2"/>
      <c r="E1477" s="2"/>
    </row>
    <row r="1478" spans="1:5" x14ac:dyDescent="0.25">
      <c r="A1478" s="4">
        <v>1476</v>
      </c>
      <c r="B1478" s="2" t="s">
        <v>10</v>
      </c>
      <c r="C1478" s="3">
        <v>275418</v>
      </c>
      <c r="D1478" s="2"/>
      <c r="E1478" s="2"/>
    </row>
    <row r="1479" spans="1:5" x14ac:dyDescent="0.25">
      <c r="A1479" s="4">
        <v>1477</v>
      </c>
      <c r="B1479" s="2" t="s">
        <v>11</v>
      </c>
      <c r="C1479" s="3">
        <v>146474</v>
      </c>
      <c r="D1479" s="2"/>
      <c r="E1479" s="2"/>
    </row>
    <row r="1480" spans="1:5" x14ac:dyDescent="0.25">
      <c r="A1480" s="4">
        <v>1478</v>
      </c>
      <c r="B1480" s="2" t="s">
        <v>13</v>
      </c>
      <c r="C1480" s="3">
        <v>384890</v>
      </c>
      <c r="D1480" s="2"/>
      <c r="E1480" s="2"/>
    </row>
    <row r="1481" spans="1:5" x14ac:dyDescent="0.25">
      <c r="A1481" s="4">
        <v>1479</v>
      </c>
      <c r="B1481" s="2" t="s">
        <v>15</v>
      </c>
      <c r="C1481" s="3">
        <v>622674</v>
      </c>
      <c r="D1481" s="2"/>
      <c r="E1481" s="2"/>
    </row>
    <row r="1482" spans="1:5" x14ac:dyDescent="0.25">
      <c r="A1482" s="4">
        <v>1480</v>
      </c>
      <c r="B1482" s="2" t="s">
        <v>16</v>
      </c>
      <c r="C1482" s="3">
        <v>119839</v>
      </c>
      <c r="D1482" s="2"/>
      <c r="E1482" s="2"/>
    </row>
    <row r="1483" spans="1:5" x14ac:dyDescent="0.25">
      <c r="A1483" s="4">
        <v>1481</v>
      </c>
      <c r="B1483" s="2" t="s">
        <v>18</v>
      </c>
      <c r="C1483" s="3">
        <v>477672</v>
      </c>
      <c r="D1483" s="2"/>
      <c r="E1483" s="2"/>
    </row>
    <row r="1484" spans="1:5" x14ac:dyDescent="0.25">
      <c r="A1484" s="4">
        <v>1482</v>
      </c>
      <c r="B1484" s="2" t="s">
        <v>19</v>
      </c>
      <c r="C1484" s="3">
        <v>153762</v>
      </c>
      <c r="D1484" s="2"/>
      <c r="E1484" s="2"/>
    </row>
    <row r="1485" spans="1:5" x14ac:dyDescent="0.25">
      <c r="A1485" s="4">
        <v>1483</v>
      </c>
      <c r="B1485" s="2" t="s">
        <v>20</v>
      </c>
      <c r="C1485" s="3">
        <v>308258</v>
      </c>
      <c r="D1485" s="2"/>
      <c r="E1485" s="2"/>
    </row>
    <row r="1486" spans="1:5" x14ac:dyDescent="0.25">
      <c r="A1486" s="4">
        <v>1484</v>
      </c>
      <c r="B1486" s="2" t="s">
        <v>22</v>
      </c>
      <c r="C1486" s="3">
        <v>3272200</v>
      </c>
      <c r="D1486" s="2"/>
      <c r="E1486" s="2"/>
    </row>
    <row r="1487" spans="1:5" x14ac:dyDescent="0.25">
      <c r="A1487" s="4">
        <v>1485</v>
      </c>
      <c r="C1487" s="2"/>
      <c r="D1487" s="2"/>
      <c r="E1487" s="2"/>
    </row>
    <row r="1488" spans="1:5" x14ac:dyDescent="0.25">
      <c r="A1488" s="4">
        <v>1486</v>
      </c>
      <c r="B1488" s="2" t="s">
        <v>0</v>
      </c>
      <c r="C1488" s="2" t="s">
        <v>28</v>
      </c>
      <c r="D1488" s="2" t="s">
        <v>29</v>
      </c>
      <c r="E1488" s="2" t="s">
        <v>30</v>
      </c>
    </row>
    <row r="1489" spans="1:5" x14ac:dyDescent="0.25">
      <c r="A1489" s="4">
        <v>1487</v>
      </c>
      <c r="C1489" s="2"/>
      <c r="D1489" s="2"/>
      <c r="E1489" s="2"/>
    </row>
    <row r="1490" spans="1:5" x14ac:dyDescent="0.25">
      <c r="A1490" s="4">
        <v>1488</v>
      </c>
      <c r="B1490" s="2" t="s">
        <v>2</v>
      </c>
      <c r="C1490" s="2">
        <v>23</v>
      </c>
      <c r="D1490" s="2">
        <v>13</v>
      </c>
      <c r="E1490" s="2">
        <v>10</v>
      </c>
    </row>
    <row r="1491" spans="1:5" x14ac:dyDescent="0.25">
      <c r="A1491" s="4">
        <v>1489</v>
      </c>
      <c r="B1491" s="2" t="s">
        <v>4</v>
      </c>
      <c r="C1491" s="2">
        <v>18</v>
      </c>
      <c r="D1491" s="2">
        <v>10</v>
      </c>
      <c r="E1491" s="2">
        <v>8</v>
      </c>
    </row>
    <row r="1492" spans="1:5" x14ac:dyDescent="0.25">
      <c r="A1492" s="4">
        <v>1490</v>
      </c>
      <c r="B1492" s="2" t="s">
        <v>6</v>
      </c>
      <c r="C1492" s="2">
        <v>15</v>
      </c>
      <c r="D1492" s="2">
        <v>5</v>
      </c>
      <c r="E1492" s="2">
        <v>10</v>
      </c>
    </row>
    <row r="1493" spans="1:5" x14ac:dyDescent="0.25">
      <c r="A1493" s="4">
        <v>1491</v>
      </c>
      <c r="B1493" s="2" t="s">
        <v>8</v>
      </c>
      <c r="C1493" s="2">
        <v>9</v>
      </c>
      <c r="D1493" s="2">
        <v>5</v>
      </c>
      <c r="E1493" s="2" t="s">
        <v>31</v>
      </c>
    </row>
    <row r="1494" spans="1:5" x14ac:dyDescent="0.25">
      <c r="A1494" s="4">
        <v>1492</v>
      </c>
      <c r="B1494" s="2" t="s">
        <v>10</v>
      </c>
      <c r="C1494" s="2">
        <v>8</v>
      </c>
      <c r="D1494" s="2">
        <v>7</v>
      </c>
      <c r="E1494" s="2" t="s">
        <v>31</v>
      </c>
    </row>
    <row r="1495" spans="1:5" x14ac:dyDescent="0.25">
      <c r="A1495" s="4">
        <v>1493</v>
      </c>
      <c r="B1495" s="2" t="s">
        <v>11</v>
      </c>
      <c r="C1495" s="2">
        <v>19</v>
      </c>
      <c r="D1495" s="2">
        <v>13</v>
      </c>
      <c r="E1495" s="2">
        <v>6</v>
      </c>
    </row>
    <row r="1496" spans="1:5" x14ac:dyDescent="0.25">
      <c r="A1496" s="4">
        <v>1494</v>
      </c>
      <c r="B1496" s="2" t="s">
        <v>13</v>
      </c>
      <c r="C1496" s="2">
        <v>56</v>
      </c>
      <c r="D1496" s="2">
        <v>18</v>
      </c>
      <c r="E1496" s="2">
        <v>38</v>
      </c>
    </row>
    <row r="1497" spans="1:5" x14ac:dyDescent="0.25">
      <c r="A1497" s="4">
        <v>1495</v>
      </c>
      <c r="B1497" s="2" t="s">
        <v>15</v>
      </c>
      <c r="C1497" s="2">
        <v>39</v>
      </c>
      <c r="D1497" s="2">
        <v>20</v>
      </c>
      <c r="E1497" s="2">
        <v>19</v>
      </c>
    </row>
    <row r="1498" spans="1:5" x14ac:dyDescent="0.25">
      <c r="A1498" s="4">
        <v>1496</v>
      </c>
      <c r="B1498" s="2" t="s">
        <v>16</v>
      </c>
      <c r="C1498" s="2">
        <v>18</v>
      </c>
      <c r="D1498" s="2">
        <v>18</v>
      </c>
      <c r="E1498" s="2" t="s">
        <v>31</v>
      </c>
    </row>
    <row r="1499" spans="1:5" x14ac:dyDescent="0.25">
      <c r="A1499" s="4">
        <v>1497</v>
      </c>
      <c r="B1499" s="2" t="s">
        <v>18</v>
      </c>
      <c r="C1499" s="2">
        <v>7</v>
      </c>
      <c r="D1499" s="2">
        <v>5</v>
      </c>
      <c r="E1499" s="2" t="s">
        <v>31</v>
      </c>
    </row>
    <row r="1500" spans="1:5" x14ac:dyDescent="0.25">
      <c r="A1500" s="4">
        <v>1498</v>
      </c>
      <c r="B1500" s="2" t="s">
        <v>19</v>
      </c>
      <c r="C1500" s="2">
        <v>15</v>
      </c>
      <c r="D1500" s="2">
        <v>13</v>
      </c>
      <c r="E1500" s="2" t="s">
        <v>31</v>
      </c>
    </row>
    <row r="1501" spans="1:5" x14ac:dyDescent="0.25">
      <c r="A1501" s="4">
        <v>1499</v>
      </c>
      <c r="B1501" s="2" t="s">
        <v>20</v>
      </c>
      <c r="C1501" s="2">
        <v>50</v>
      </c>
      <c r="D1501" s="2">
        <v>23</v>
      </c>
      <c r="E1501" s="2">
        <v>27</v>
      </c>
    </row>
    <row r="1502" spans="1:5" x14ac:dyDescent="0.25">
      <c r="A1502" s="4">
        <v>1500</v>
      </c>
      <c r="B1502" s="2" t="s">
        <v>22</v>
      </c>
      <c r="C1502" s="2">
        <v>163</v>
      </c>
      <c r="D1502" s="2">
        <v>76</v>
      </c>
      <c r="E1502" s="2">
        <v>87</v>
      </c>
    </row>
    <row r="1503" spans="1:5" ht="15.6" x14ac:dyDescent="0.3">
      <c r="A1503" s="4">
        <v>1501</v>
      </c>
      <c r="B1503" s="7" t="s">
        <v>229</v>
      </c>
    </row>
    <row r="1504" spans="1:5" x14ac:dyDescent="0.25">
      <c r="A1504" s="4">
        <v>1502</v>
      </c>
      <c r="B1504" s="2" t="s">
        <v>0</v>
      </c>
      <c r="C1504" s="2" t="s">
        <v>1</v>
      </c>
      <c r="D1504" s="2"/>
      <c r="E1504" s="2"/>
    </row>
    <row r="1505" spans="1:5" x14ac:dyDescent="0.25">
      <c r="A1505" s="4">
        <v>1503</v>
      </c>
      <c r="B1505" s="2" t="s">
        <v>2</v>
      </c>
      <c r="C1505" s="2" t="s">
        <v>14</v>
      </c>
      <c r="D1505" s="2">
        <f>AVERAGE(MID(C1505,1,FIND("-",C1505)-2),RIGHT(C1505,LEN(C1505)-FIND("-",C1505)-1))</f>
        <v>135.5</v>
      </c>
      <c r="E1505" s="2"/>
    </row>
    <row r="1506" spans="1:5" x14ac:dyDescent="0.25">
      <c r="A1506" s="4">
        <v>1504</v>
      </c>
      <c r="B1506" s="2" t="s">
        <v>4</v>
      </c>
      <c r="C1506" s="2" t="s">
        <v>69</v>
      </c>
      <c r="D1506" s="2">
        <f t="shared" ref="D1506:D1517" si="51">AVERAGE(MID(C1506,1,FIND("-",C1506)-2),RIGHT(C1506,LEN(C1506)-FIND("-",C1506)-1))</f>
        <v>275.5</v>
      </c>
      <c r="E1506" s="2"/>
    </row>
    <row r="1507" spans="1:5" x14ac:dyDescent="0.25">
      <c r="A1507" s="4">
        <v>1505</v>
      </c>
      <c r="B1507" s="2" t="s">
        <v>6</v>
      </c>
      <c r="C1507" s="2" t="s">
        <v>21</v>
      </c>
      <c r="D1507" s="2">
        <f t="shared" si="51"/>
        <v>115.5</v>
      </c>
      <c r="E1507" s="2"/>
    </row>
    <row r="1508" spans="1:5" x14ac:dyDescent="0.25">
      <c r="A1508" s="4">
        <v>1506</v>
      </c>
      <c r="B1508" s="2" t="s">
        <v>8</v>
      </c>
      <c r="C1508" s="2" t="s">
        <v>37</v>
      </c>
      <c r="D1508" s="2">
        <f t="shared" si="51"/>
        <v>95.5</v>
      </c>
      <c r="E1508" s="2"/>
    </row>
    <row r="1509" spans="1:5" x14ac:dyDescent="0.25">
      <c r="A1509" s="4">
        <v>1507</v>
      </c>
      <c r="B1509" s="2" t="s">
        <v>10</v>
      </c>
      <c r="C1509" s="2" t="s">
        <v>7</v>
      </c>
      <c r="D1509" s="2">
        <f t="shared" si="51"/>
        <v>35.5</v>
      </c>
      <c r="E1509" s="2"/>
    </row>
    <row r="1510" spans="1:5" x14ac:dyDescent="0.25">
      <c r="A1510" s="4">
        <v>1508</v>
      </c>
      <c r="B1510" s="2" t="s">
        <v>11</v>
      </c>
      <c r="C1510" s="2" t="s">
        <v>154</v>
      </c>
      <c r="D1510" s="2">
        <f t="shared" si="51"/>
        <v>195.5</v>
      </c>
      <c r="E1510" s="2"/>
    </row>
    <row r="1511" spans="1:5" x14ac:dyDescent="0.25">
      <c r="A1511" s="4">
        <v>1509</v>
      </c>
      <c r="B1511" s="2" t="s">
        <v>13</v>
      </c>
      <c r="C1511" s="2" t="s">
        <v>103</v>
      </c>
      <c r="D1511" s="2">
        <f t="shared" si="51"/>
        <v>355.5</v>
      </c>
      <c r="E1511" s="2"/>
    </row>
    <row r="1512" spans="1:5" x14ac:dyDescent="0.25">
      <c r="A1512" s="4">
        <v>1510</v>
      </c>
      <c r="B1512" s="2" t="s">
        <v>15</v>
      </c>
      <c r="C1512" s="2" t="s">
        <v>80</v>
      </c>
      <c r="D1512" s="2">
        <f t="shared" si="51"/>
        <v>265.5</v>
      </c>
      <c r="E1512" s="2"/>
    </row>
    <row r="1513" spans="1:5" x14ac:dyDescent="0.25">
      <c r="A1513" s="4">
        <v>1511</v>
      </c>
      <c r="B1513" s="2" t="s">
        <v>16</v>
      </c>
      <c r="C1513" s="2" t="s">
        <v>88</v>
      </c>
      <c r="D1513" s="2">
        <f t="shared" si="51"/>
        <v>525.5</v>
      </c>
      <c r="E1513" s="2"/>
    </row>
    <row r="1514" spans="1:5" x14ac:dyDescent="0.25">
      <c r="A1514" s="4">
        <v>1512</v>
      </c>
      <c r="B1514" s="2" t="s">
        <v>18</v>
      </c>
      <c r="C1514" s="2" t="s">
        <v>5</v>
      </c>
      <c r="D1514" s="2">
        <f t="shared" si="51"/>
        <v>75.5</v>
      </c>
      <c r="E1514" s="2"/>
    </row>
    <row r="1515" spans="1:5" x14ac:dyDescent="0.25">
      <c r="A1515" s="4">
        <v>1513</v>
      </c>
      <c r="B1515" s="2" t="s">
        <v>19</v>
      </c>
      <c r="C1515" s="2" t="s">
        <v>58</v>
      </c>
      <c r="D1515" s="2">
        <f t="shared" si="51"/>
        <v>315.5</v>
      </c>
      <c r="E1515" s="2"/>
    </row>
    <row r="1516" spans="1:5" x14ac:dyDescent="0.25">
      <c r="A1516" s="4">
        <v>1514</v>
      </c>
      <c r="B1516" s="2" t="s">
        <v>20</v>
      </c>
      <c r="C1516" s="2" t="s">
        <v>39</v>
      </c>
      <c r="D1516" s="2">
        <f t="shared" si="51"/>
        <v>365.5</v>
      </c>
      <c r="E1516" s="2"/>
    </row>
    <row r="1517" spans="1:5" x14ac:dyDescent="0.25">
      <c r="A1517" s="4">
        <v>1515</v>
      </c>
      <c r="B1517" s="2" t="s">
        <v>22</v>
      </c>
      <c r="C1517" s="2" t="s">
        <v>228</v>
      </c>
      <c r="D1517" s="2">
        <f t="shared" si="51"/>
        <v>625.5</v>
      </c>
      <c r="E1517" s="2"/>
    </row>
    <row r="1518" spans="1:5" x14ac:dyDescent="0.25">
      <c r="A1518" s="4">
        <v>1516</v>
      </c>
      <c r="C1518" s="2"/>
      <c r="D1518" s="2"/>
      <c r="E1518" s="2"/>
    </row>
    <row r="1519" spans="1:5" x14ac:dyDescent="0.25">
      <c r="A1519" s="4">
        <v>1517</v>
      </c>
      <c r="B1519" s="2" t="s">
        <v>24</v>
      </c>
      <c r="C1519" s="2" t="s">
        <v>1</v>
      </c>
      <c r="D1519" s="2"/>
      <c r="E1519" s="2"/>
    </row>
    <row r="1520" spans="1:5" x14ac:dyDescent="0.25">
      <c r="A1520" s="4">
        <v>1518</v>
      </c>
      <c r="B1520" s="2" t="s">
        <v>25</v>
      </c>
      <c r="C1520" s="2" t="s">
        <v>34</v>
      </c>
      <c r="D1520" s="2">
        <f t="shared" ref="D1520" si="52">AVERAGE(MID(C1520,1,FIND("-",C1520)-2),RIGHT(C1520,LEN(C1520)-FIND("-",C1520)-1))</f>
        <v>45.5</v>
      </c>
      <c r="E1520" s="2"/>
    </row>
    <row r="1521" spans="1:5" x14ac:dyDescent="0.25">
      <c r="A1521" s="4">
        <v>1519</v>
      </c>
      <c r="B1521" s="2" t="s">
        <v>26</v>
      </c>
      <c r="C1521" s="2">
        <v>10</v>
      </c>
      <c r="D1521" s="2">
        <v>10</v>
      </c>
      <c r="E1521" s="2"/>
    </row>
    <row r="1522" spans="1:5" x14ac:dyDescent="0.25">
      <c r="A1522" s="4">
        <v>1520</v>
      </c>
      <c r="C1522" s="2"/>
      <c r="D1522" s="2"/>
      <c r="E1522" s="2"/>
    </row>
    <row r="1523" spans="1:5" x14ac:dyDescent="0.25">
      <c r="A1523" s="4">
        <v>1521</v>
      </c>
      <c r="B1523" s="2" t="s">
        <v>0</v>
      </c>
      <c r="C1523" s="2" t="s">
        <v>27</v>
      </c>
      <c r="D1523" s="2"/>
      <c r="E1523" s="2"/>
    </row>
    <row r="1524" spans="1:5" x14ac:dyDescent="0.25">
      <c r="A1524" s="4">
        <v>1522</v>
      </c>
      <c r="B1524" s="2" t="s">
        <v>2</v>
      </c>
      <c r="C1524" s="3">
        <v>684497</v>
      </c>
      <c r="D1524" s="2"/>
      <c r="E1524" s="2"/>
    </row>
    <row r="1525" spans="1:5" x14ac:dyDescent="0.25">
      <c r="A1525" s="4">
        <v>1523</v>
      </c>
      <c r="B1525" s="2" t="s">
        <v>4</v>
      </c>
      <c r="C1525" s="3">
        <v>2339748</v>
      </c>
      <c r="D1525" s="2"/>
      <c r="E1525" s="2"/>
    </row>
    <row r="1526" spans="1:5" x14ac:dyDescent="0.25">
      <c r="A1526" s="4">
        <v>1524</v>
      </c>
      <c r="B1526" s="2" t="s">
        <v>6</v>
      </c>
      <c r="C1526" s="3">
        <v>466992</v>
      </c>
      <c r="D1526" s="2"/>
      <c r="E1526" s="2"/>
    </row>
    <row r="1527" spans="1:5" x14ac:dyDescent="0.25">
      <c r="A1527" s="4">
        <v>1525</v>
      </c>
      <c r="B1527" s="2" t="s">
        <v>8</v>
      </c>
      <c r="C1527" s="3">
        <v>1072887</v>
      </c>
      <c r="D1527" s="2"/>
      <c r="E1527" s="2"/>
    </row>
    <row r="1528" spans="1:5" x14ac:dyDescent="0.25">
      <c r="A1528" s="4">
        <v>1526</v>
      </c>
      <c r="B1528" s="2" t="s">
        <v>10</v>
      </c>
      <c r="C1528" s="3">
        <v>360249</v>
      </c>
      <c r="D1528" s="2"/>
      <c r="E1528" s="2"/>
    </row>
    <row r="1529" spans="1:5" x14ac:dyDescent="0.25">
      <c r="A1529" s="4">
        <v>1527</v>
      </c>
      <c r="B1529" s="2" t="s">
        <v>11</v>
      </c>
      <c r="C1529" s="3">
        <v>1177941</v>
      </c>
      <c r="D1529" s="2"/>
      <c r="E1529" s="2"/>
    </row>
    <row r="1530" spans="1:5" x14ac:dyDescent="0.25">
      <c r="A1530" s="4">
        <v>1528</v>
      </c>
      <c r="B1530" s="2" t="s">
        <v>13</v>
      </c>
      <c r="C1530" s="3">
        <v>2401344</v>
      </c>
      <c r="D1530" s="2"/>
      <c r="E1530" s="2"/>
    </row>
    <row r="1531" spans="1:5" x14ac:dyDescent="0.25">
      <c r="A1531" s="4">
        <v>1529</v>
      </c>
      <c r="B1531" s="2" t="s">
        <v>15</v>
      </c>
      <c r="C1531" s="3">
        <v>4872261</v>
      </c>
      <c r="D1531" s="2"/>
      <c r="E1531" s="2"/>
    </row>
    <row r="1532" spans="1:5" x14ac:dyDescent="0.25">
      <c r="A1532" s="4">
        <v>1530</v>
      </c>
      <c r="B1532" s="2" t="s">
        <v>16</v>
      </c>
      <c r="C1532" s="3">
        <v>657532</v>
      </c>
      <c r="D1532" s="2"/>
      <c r="E1532" s="2"/>
    </row>
    <row r="1533" spans="1:5" x14ac:dyDescent="0.25">
      <c r="A1533" s="4">
        <v>1531</v>
      </c>
      <c r="B1533" s="2" t="s">
        <v>18</v>
      </c>
      <c r="C1533" s="3">
        <v>4126075</v>
      </c>
      <c r="D1533" s="2"/>
      <c r="E1533" s="2"/>
    </row>
    <row r="1534" spans="1:5" x14ac:dyDescent="0.25">
      <c r="A1534" s="4">
        <v>1532</v>
      </c>
      <c r="B1534" s="2" t="s">
        <v>19</v>
      </c>
      <c r="C1534" s="3">
        <v>880070</v>
      </c>
      <c r="D1534" s="2"/>
      <c r="E1534" s="2"/>
    </row>
    <row r="1535" spans="1:5" x14ac:dyDescent="0.25">
      <c r="A1535" s="4">
        <v>1533</v>
      </c>
      <c r="B1535" s="2" t="s">
        <v>20</v>
      </c>
      <c r="C1535" s="3">
        <v>1434406</v>
      </c>
      <c r="D1535" s="2"/>
      <c r="E1535" s="2"/>
    </row>
    <row r="1536" spans="1:5" x14ac:dyDescent="0.25">
      <c r="A1536" s="4">
        <v>1534</v>
      </c>
      <c r="B1536" s="2" t="s">
        <v>22</v>
      </c>
      <c r="C1536" s="3">
        <v>20474000</v>
      </c>
      <c r="D1536" s="2"/>
      <c r="E1536" s="2"/>
    </row>
    <row r="1537" spans="1:5" x14ac:dyDescent="0.25">
      <c r="A1537" s="4">
        <v>1535</v>
      </c>
      <c r="C1537" s="2"/>
      <c r="D1537" s="2"/>
      <c r="E1537" s="2"/>
    </row>
    <row r="1538" spans="1:5" x14ac:dyDescent="0.25">
      <c r="A1538" s="4">
        <v>1536</v>
      </c>
      <c r="B1538" s="2" t="s">
        <v>0</v>
      </c>
      <c r="C1538" s="2" t="s">
        <v>28</v>
      </c>
      <c r="D1538" s="2" t="s">
        <v>29</v>
      </c>
      <c r="E1538" s="2" t="s">
        <v>30</v>
      </c>
    </row>
    <row r="1539" spans="1:5" x14ac:dyDescent="0.25">
      <c r="A1539" s="4">
        <v>1537</v>
      </c>
      <c r="C1539" s="2"/>
      <c r="D1539" s="2"/>
      <c r="E1539" s="2"/>
    </row>
    <row r="1540" spans="1:5" x14ac:dyDescent="0.25">
      <c r="A1540" s="4">
        <v>1538</v>
      </c>
      <c r="B1540" s="2" t="s">
        <v>2</v>
      </c>
      <c r="C1540" s="2">
        <v>63</v>
      </c>
      <c r="D1540" s="2">
        <v>39</v>
      </c>
      <c r="E1540" s="2">
        <v>24</v>
      </c>
    </row>
    <row r="1541" spans="1:5" x14ac:dyDescent="0.25">
      <c r="A1541" s="4">
        <v>1539</v>
      </c>
      <c r="B1541" s="2" t="s">
        <v>4</v>
      </c>
      <c r="C1541" s="2">
        <v>73</v>
      </c>
      <c r="D1541" s="2">
        <v>26</v>
      </c>
      <c r="E1541" s="2">
        <v>47</v>
      </c>
    </row>
    <row r="1542" spans="1:5" x14ac:dyDescent="0.25">
      <c r="A1542" s="4">
        <v>1540</v>
      </c>
      <c r="B1542" s="2" t="s">
        <v>6</v>
      </c>
      <c r="C1542" s="2">
        <v>34</v>
      </c>
      <c r="D1542" s="2">
        <v>16</v>
      </c>
      <c r="E1542" s="2">
        <v>18</v>
      </c>
    </row>
    <row r="1543" spans="1:5" x14ac:dyDescent="0.25">
      <c r="A1543" s="4">
        <v>1541</v>
      </c>
      <c r="B1543" s="2" t="s">
        <v>8</v>
      </c>
      <c r="C1543" s="2">
        <v>27</v>
      </c>
      <c r="D1543" s="2">
        <v>12</v>
      </c>
      <c r="E1543" s="2">
        <v>15</v>
      </c>
    </row>
    <row r="1544" spans="1:5" x14ac:dyDescent="0.25">
      <c r="A1544" s="4">
        <v>1542</v>
      </c>
      <c r="B1544" s="2" t="s">
        <v>10</v>
      </c>
      <c r="C1544" s="2">
        <v>20</v>
      </c>
      <c r="D1544" s="2">
        <v>8</v>
      </c>
      <c r="E1544" s="2">
        <v>12</v>
      </c>
    </row>
    <row r="1545" spans="1:5" x14ac:dyDescent="0.25">
      <c r="A1545" s="4">
        <v>1543</v>
      </c>
      <c r="B1545" s="2" t="s">
        <v>11</v>
      </c>
      <c r="C1545" s="2">
        <v>55</v>
      </c>
      <c r="D1545" s="2">
        <v>26</v>
      </c>
      <c r="E1545" s="2">
        <v>29</v>
      </c>
    </row>
    <row r="1546" spans="1:5" x14ac:dyDescent="0.25">
      <c r="A1546" s="4">
        <v>1544</v>
      </c>
      <c r="B1546" s="2" t="s">
        <v>13</v>
      </c>
      <c r="C1546" s="2">
        <v>177</v>
      </c>
      <c r="D1546" s="2">
        <v>66</v>
      </c>
      <c r="E1546" s="2">
        <v>111</v>
      </c>
    </row>
    <row r="1547" spans="1:5" x14ac:dyDescent="0.25">
      <c r="A1547" s="4">
        <v>1545</v>
      </c>
      <c r="B1547" s="2" t="s">
        <v>15</v>
      </c>
      <c r="C1547" s="2">
        <v>107</v>
      </c>
      <c r="D1547" s="2">
        <v>44</v>
      </c>
      <c r="E1547" s="2">
        <v>63</v>
      </c>
    </row>
    <row r="1548" spans="1:5" x14ac:dyDescent="0.25">
      <c r="A1548" s="4">
        <v>1546</v>
      </c>
      <c r="B1548" s="2" t="s">
        <v>16</v>
      </c>
      <c r="C1548" s="2">
        <v>36</v>
      </c>
      <c r="D1548" s="2">
        <v>36</v>
      </c>
      <c r="E1548" s="2" t="s">
        <v>31</v>
      </c>
    </row>
    <row r="1549" spans="1:5" x14ac:dyDescent="0.25">
      <c r="A1549" s="4">
        <v>1547</v>
      </c>
      <c r="B1549" s="2" t="s">
        <v>18</v>
      </c>
      <c r="C1549" s="2">
        <v>23</v>
      </c>
      <c r="D1549" s="2">
        <v>14</v>
      </c>
      <c r="E1549" s="2">
        <v>9</v>
      </c>
    </row>
    <row r="1550" spans="1:5" x14ac:dyDescent="0.25">
      <c r="A1550" s="4">
        <v>1548</v>
      </c>
      <c r="B1550" s="2" t="s">
        <v>19</v>
      </c>
      <c r="C1550" s="2">
        <v>50</v>
      </c>
      <c r="D1550" s="2">
        <v>41</v>
      </c>
      <c r="E1550" s="2">
        <v>9</v>
      </c>
    </row>
    <row r="1551" spans="1:5" x14ac:dyDescent="0.25">
      <c r="A1551" s="4">
        <v>1549</v>
      </c>
      <c r="B1551" s="2" t="s">
        <v>20</v>
      </c>
      <c r="C1551" s="2">
        <v>129</v>
      </c>
      <c r="D1551" s="2">
        <v>55</v>
      </c>
      <c r="E1551" s="2">
        <v>74</v>
      </c>
    </row>
    <row r="1552" spans="1:5" x14ac:dyDescent="0.25">
      <c r="A1552" s="4">
        <v>1550</v>
      </c>
      <c r="B1552" s="2" t="s">
        <v>22</v>
      </c>
      <c r="C1552" s="2">
        <v>488</v>
      </c>
      <c r="D1552" s="2">
        <v>224</v>
      </c>
      <c r="E1552" s="2">
        <v>264</v>
      </c>
    </row>
    <row r="1553" spans="1:5" ht="15.6" x14ac:dyDescent="0.3">
      <c r="A1553" s="4">
        <v>1551</v>
      </c>
      <c r="B1553" s="7" t="s">
        <v>230</v>
      </c>
    </row>
    <row r="1554" spans="1:5" x14ac:dyDescent="0.25">
      <c r="A1554" s="4">
        <v>1552</v>
      </c>
      <c r="B1554" s="2" t="s">
        <v>0</v>
      </c>
      <c r="C1554" s="2" t="s">
        <v>1</v>
      </c>
      <c r="D1554" s="2"/>
      <c r="E1554" s="2"/>
    </row>
    <row r="1555" spans="1:5" x14ac:dyDescent="0.25">
      <c r="A1555" s="4">
        <v>1553</v>
      </c>
      <c r="B1555" s="2" t="s">
        <v>2</v>
      </c>
      <c r="C1555" s="2" t="s">
        <v>43</v>
      </c>
      <c r="D1555" s="2">
        <f>AVERAGE(MID(C1555,1,FIND("-",C1555)-2),RIGHT(C1555,LEN(C1555)-FIND("-",C1555)-1))</f>
        <v>1605.5</v>
      </c>
      <c r="E1555" s="2"/>
    </row>
    <row r="1556" spans="1:5" x14ac:dyDescent="0.25">
      <c r="A1556" s="4">
        <v>1554</v>
      </c>
      <c r="B1556" s="2" t="s">
        <v>4</v>
      </c>
      <c r="C1556" s="2" t="s">
        <v>114</v>
      </c>
      <c r="D1556" s="2">
        <f t="shared" ref="D1556:D1567" si="53">AVERAGE(MID(C1556,1,FIND("-",C1556)-2),RIGHT(C1556,LEN(C1556)-FIND("-",C1556)-1))</f>
        <v>2305.5</v>
      </c>
      <c r="E1556" s="2"/>
    </row>
    <row r="1557" spans="1:5" x14ac:dyDescent="0.25">
      <c r="A1557" s="4">
        <v>1555</v>
      </c>
      <c r="B1557" s="2" t="s">
        <v>6</v>
      </c>
      <c r="C1557" s="2" t="s">
        <v>231</v>
      </c>
      <c r="D1557" s="2">
        <f t="shared" si="53"/>
        <v>1595.5</v>
      </c>
      <c r="E1557" s="2"/>
    </row>
    <row r="1558" spans="1:5" x14ac:dyDescent="0.25">
      <c r="A1558" s="4">
        <v>1556</v>
      </c>
      <c r="B1558" s="2" t="s">
        <v>8</v>
      </c>
      <c r="C1558" s="2" t="s">
        <v>176</v>
      </c>
      <c r="D1558" s="2">
        <f t="shared" si="53"/>
        <v>635.5</v>
      </c>
      <c r="E1558" s="2"/>
    </row>
    <row r="1559" spans="1:5" x14ac:dyDescent="0.25">
      <c r="A1559" s="4">
        <v>1557</v>
      </c>
      <c r="B1559" s="2" t="s">
        <v>10</v>
      </c>
      <c r="C1559" s="2" t="s">
        <v>232</v>
      </c>
      <c r="D1559" s="2">
        <f t="shared" si="53"/>
        <v>805.5</v>
      </c>
      <c r="E1559" s="2"/>
    </row>
    <row r="1560" spans="1:5" x14ac:dyDescent="0.25">
      <c r="A1560" s="4">
        <v>1558</v>
      </c>
      <c r="B1560" s="2" t="s">
        <v>11</v>
      </c>
      <c r="C1560" s="2" t="s">
        <v>233</v>
      </c>
      <c r="D1560" s="2">
        <f t="shared" si="53"/>
        <v>3625.5</v>
      </c>
      <c r="E1560" s="2"/>
    </row>
    <row r="1561" spans="1:5" x14ac:dyDescent="0.25">
      <c r="A1561" s="4">
        <v>1559</v>
      </c>
      <c r="B1561" s="2" t="s">
        <v>13</v>
      </c>
      <c r="C1561" s="2" t="s">
        <v>234</v>
      </c>
      <c r="D1561" s="2">
        <f t="shared" si="53"/>
        <v>4865.5</v>
      </c>
      <c r="E1561" s="2"/>
    </row>
    <row r="1562" spans="1:5" x14ac:dyDescent="0.25">
      <c r="A1562" s="4">
        <v>1560</v>
      </c>
      <c r="B1562" s="2" t="s">
        <v>15</v>
      </c>
      <c r="C1562" s="2" t="s">
        <v>235</v>
      </c>
      <c r="D1562" s="2">
        <f t="shared" si="53"/>
        <v>2235.5</v>
      </c>
      <c r="E1562" s="2"/>
    </row>
    <row r="1563" spans="1:5" x14ac:dyDescent="0.25">
      <c r="A1563" s="4">
        <v>1561</v>
      </c>
      <c r="B1563" s="2" t="s">
        <v>16</v>
      </c>
      <c r="C1563" s="2" t="s">
        <v>236</v>
      </c>
      <c r="D1563" s="2">
        <f t="shared" si="53"/>
        <v>4285.5</v>
      </c>
      <c r="E1563" s="2"/>
    </row>
    <row r="1564" spans="1:5" x14ac:dyDescent="0.25">
      <c r="A1564" s="4">
        <v>1562</v>
      </c>
      <c r="B1564" s="2" t="s">
        <v>18</v>
      </c>
      <c r="C1564" s="2" t="s">
        <v>220</v>
      </c>
      <c r="D1564" s="2">
        <f t="shared" si="53"/>
        <v>535.5</v>
      </c>
      <c r="E1564" s="2"/>
    </row>
    <row r="1565" spans="1:5" x14ac:dyDescent="0.25">
      <c r="A1565" s="4">
        <v>1563</v>
      </c>
      <c r="B1565" s="2" t="s">
        <v>19</v>
      </c>
      <c r="C1565" s="2" t="s">
        <v>237</v>
      </c>
      <c r="D1565" s="2">
        <f t="shared" si="53"/>
        <v>2725.5</v>
      </c>
      <c r="E1565" s="2"/>
    </row>
    <row r="1566" spans="1:5" x14ac:dyDescent="0.25">
      <c r="A1566" s="4">
        <v>1564</v>
      </c>
      <c r="B1566" s="2" t="s">
        <v>20</v>
      </c>
      <c r="C1566" s="2" t="s">
        <v>238</v>
      </c>
      <c r="D1566" s="2">
        <f t="shared" si="53"/>
        <v>4005.5</v>
      </c>
      <c r="E1566" s="2"/>
    </row>
    <row r="1567" spans="1:5" x14ac:dyDescent="0.25">
      <c r="A1567" s="4">
        <v>1565</v>
      </c>
      <c r="B1567" s="2" t="s">
        <v>22</v>
      </c>
      <c r="C1567" s="2" t="s">
        <v>239</v>
      </c>
      <c r="D1567" s="2">
        <f t="shared" si="53"/>
        <v>7195.5</v>
      </c>
      <c r="E1567" s="2"/>
    </row>
    <row r="1568" spans="1:5" x14ac:dyDescent="0.25">
      <c r="A1568" s="4">
        <v>1566</v>
      </c>
      <c r="C1568" s="2"/>
      <c r="D1568" s="2"/>
      <c r="E1568" s="2"/>
    </row>
    <row r="1569" spans="1:5" x14ac:dyDescent="0.25">
      <c r="A1569" s="4">
        <v>1567</v>
      </c>
      <c r="B1569" s="2" t="s">
        <v>24</v>
      </c>
      <c r="C1569" s="2" t="s">
        <v>1</v>
      </c>
      <c r="D1569" s="2"/>
      <c r="E1569" s="2"/>
    </row>
    <row r="1570" spans="1:5" x14ac:dyDescent="0.25">
      <c r="A1570" s="4">
        <v>1568</v>
      </c>
      <c r="B1570" s="2" t="s">
        <v>25</v>
      </c>
      <c r="C1570" s="2" t="s">
        <v>153</v>
      </c>
      <c r="D1570" s="2">
        <f t="shared" ref="D1570:D1571" si="54">AVERAGE(MID(C1570,1,FIND("-",C1570)-2),RIGHT(C1570,LEN(C1570)-FIND("-",C1570)-1))</f>
        <v>185.5</v>
      </c>
      <c r="E1570" s="2"/>
    </row>
    <row r="1571" spans="1:5" x14ac:dyDescent="0.25">
      <c r="A1571" s="4">
        <v>1569</v>
      </c>
      <c r="B1571" s="2" t="s">
        <v>26</v>
      </c>
      <c r="C1571" s="2" t="s">
        <v>240</v>
      </c>
      <c r="D1571" s="2">
        <f t="shared" si="54"/>
        <v>1845.5</v>
      </c>
      <c r="E1571" s="2"/>
    </row>
    <row r="1572" spans="1:5" x14ac:dyDescent="0.25">
      <c r="A1572" s="4">
        <v>1570</v>
      </c>
      <c r="C1572" s="2"/>
      <c r="D1572" s="2"/>
      <c r="E1572" s="2"/>
    </row>
    <row r="1573" spans="1:5" x14ac:dyDescent="0.25">
      <c r="A1573" s="4">
        <v>1571</v>
      </c>
      <c r="B1573" s="2" t="s">
        <v>0</v>
      </c>
      <c r="C1573" s="2" t="s">
        <v>27</v>
      </c>
      <c r="D1573" s="2"/>
      <c r="E1573" s="2"/>
    </row>
    <row r="1574" spans="1:5" x14ac:dyDescent="0.25">
      <c r="A1574" s="4">
        <v>1572</v>
      </c>
      <c r="B1574" s="2" t="s">
        <v>2</v>
      </c>
      <c r="C1574" s="3">
        <v>8409454</v>
      </c>
      <c r="D1574" s="2"/>
      <c r="E1574" s="2"/>
    </row>
    <row r="1575" spans="1:5" x14ac:dyDescent="0.25">
      <c r="A1575" s="4">
        <v>1573</v>
      </c>
      <c r="B1575" s="2" t="s">
        <v>4</v>
      </c>
      <c r="C1575" s="3">
        <v>49653292</v>
      </c>
      <c r="D1575" s="2"/>
      <c r="E1575" s="2"/>
    </row>
    <row r="1576" spans="1:5" x14ac:dyDescent="0.25">
      <c r="A1576" s="4">
        <v>1574</v>
      </c>
      <c r="B1576" s="2" t="s">
        <v>6</v>
      </c>
      <c r="C1576" s="3">
        <v>9490980</v>
      </c>
      <c r="D1576" s="2"/>
      <c r="E1576" s="2"/>
    </row>
    <row r="1577" spans="1:5" x14ac:dyDescent="0.25">
      <c r="A1577" s="4">
        <v>1575</v>
      </c>
      <c r="B1577" s="2" t="s">
        <v>8</v>
      </c>
      <c r="C1577" s="3">
        <v>8766689</v>
      </c>
      <c r="D1577" s="2"/>
      <c r="E1577" s="2"/>
    </row>
    <row r="1578" spans="1:5" x14ac:dyDescent="0.25">
      <c r="A1578" s="4">
        <v>1576</v>
      </c>
      <c r="B1578" s="2" t="s">
        <v>10</v>
      </c>
      <c r="C1578" s="3">
        <v>12083395</v>
      </c>
      <c r="D1578" s="2"/>
      <c r="E1578" s="2"/>
    </row>
    <row r="1579" spans="1:5" x14ac:dyDescent="0.25">
      <c r="A1579" s="4">
        <v>1577</v>
      </c>
      <c r="B1579" s="2" t="s">
        <v>11</v>
      </c>
      <c r="C1579" s="3">
        <v>33763176</v>
      </c>
      <c r="D1579" s="2"/>
      <c r="E1579" s="2"/>
    </row>
    <row r="1580" spans="1:5" x14ac:dyDescent="0.25">
      <c r="A1580" s="4">
        <v>1578</v>
      </c>
      <c r="B1580" s="2" t="s">
        <v>13</v>
      </c>
      <c r="C1580" s="3">
        <v>46003923</v>
      </c>
      <c r="D1580" s="2"/>
      <c r="E1580" s="2"/>
    </row>
    <row r="1581" spans="1:5" x14ac:dyDescent="0.25">
      <c r="A1581" s="4">
        <v>1579</v>
      </c>
      <c r="B1581" s="2" t="s">
        <v>15</v>
      </c>
      <c r="C1581" s="3">
        <v>86564476</v>
      </c>
      <c r="D1581" s="2"/>
      <c r="E1581" s="2"/>
    </row>
    <row r="1582" spans="1:5" x14ac:dyDescent="0.25">
      <c r="A1582" s="4">
        <v>1580</v>
      </c>
      <c r="B1582" s="2" t="s">
        <v>16</v>
      </c>
      <c r="C1582" s="3">
        <v>5461100</v>
      </c>
      <c r="D1582" s="2"/>
      <c r="E1582" s="2"/>
    </row>
    <row r="1583" spans="1:5" x14ac:dyDescent="0.25">
      <c r="A1583" s="4">
        <v>1581</v>
      </c>
      <c r="B1583" s="2" t="s">
        <v>18</v>
      </c>
      <c r="C1583" s="3">
        <v>37064024</v>
      </c>
      <c r="D1583" s="2"/>
      <c r="E1583" s="2"/>
    </row>
    <row r="1584" spans="1:5" x14ac:dyDescent="0.25">
      <c r="A1584" s="4">
        <v>1582</v>
      </c>
      <c r="B1584" s="2" t="s">
        <v>19</v>
      </c>
      <c r="C1584" s="3">
        <v>11817926</v>
      </c>
      <c r="D1584" s="2"/>
      <c r="E1584" s="2"/>
    </row>
    <row r="1585" spans="1:5" x14ac:dyDescent="0.25">
      <c r="A1585" s="4">
        <v>1583</v>
      </c>
      <c r="B1585" s="2" t="s">
        <v>20</v>
      </c>
      <c r="C1585" s="3">
        <v>26785559</v>
      </c>
      <c r="D1585" s="2"/>
      <c r="E1585" s="2"/>
    </row>
    <row r="1586" spans="1:5" x14ac:dyDescent="0.25">
      <c r="A1586" s="4">
        <v>1584</v>
      </c>
      <c r="B1586" s="2" t="s">
        <v>22</v>
      </c>
      <c r="C1586" s="3">
        <v>335864000</v>
      </c>
      <c r="D1586" s="2"/>
      <c r="E1586" s="2"/>
    </row>
    <row r="1587" spans="1:5" x14ac:dyDescent="0.25">
      <c r="A1587" s="4">
        <v>1585</v>
      </c>
      <c r="C1587" s="2"/>
      <c r="D1587" s="2"/>
      <c r="E1587" s="2"/>
    </row>
    <row r="1588" spans="1:5" x14ac:dyDescent="0.25">
      <c r="A1588" s="4">
        <v>1586</v>
      </c>
      <c r="B1588" s="2" t="s">
        <v>0</v>
      </c>
      <c r="C1588" s="2" t="s">
        <v>28</v>
      </c>
      <c r="D1588" s="2" t="s">
        <v>29</v>
      </c>
      <c r="E1588" s="2" t="s">
        <v>30</v>
      </c>
    </row>
    <row r="1589" spans="1:5" x14ac:dyDescent="0.25">
      <c r="A1589" s="4">
        <v>1587</v>
      </c>
      <c r="C1589" s="2"/>
      <c r="D1589" s="2"/>
      <c r="E1589" s="2"/>
    </row>
    <row r="1590" spans="1:5" x14ac:dyDescent="0.25">
      <c r="A1590" s="4">
        <v>1588</v>
      </c>
      <c r="B1590" s="2" t="s">
        <v>2</v>
      </c>
      <c r="C1590" s="2">
        <v>642</v>
      </c>
      <c r="D1590" s="2">
        <v>306</v>
      </c>
      <c r="E1590" s="2">
        <v>336</v>
      </c>
    </row>
    <row r="1591" spans="1:5" x14ac:dyDescent="0.25">
      <c r="A1591" s="4">
        <v>1589</v>
      </c>
      <c r="B1591" s="2" t="s">
        <v>4</v>
      </c>
      <c r="C1591" s="2">
        <v>1466</v>
      </c>
      <c r="D1591" s="2">
        <v>502</v>
      </c>
      <c r="E1591" s="2">
        <v>964</v>
      </c>
    </row>
    <row r="1592" spans="1:5" x14ac:dyDescent="0.25">
      <c r="A1592" s="4">
        <v>1590</v>
      </c>
      <c r="B1592" s="2" t="s">
        <v>6</v>
      </c>
      <c r="C1592" s="2">
        <v>525</v>
      </c>
      <c r="D1592" s="2">
        <v>183</v>
      </c>
      <c r="E1592" s="2">
        <v>342</v>
      </c>
    </row>
    <row r="1593" spans="1:5" x14ac:dyDescent="0.25">
      <c r="A1593" s="4">
        <v>1591</v>
      </c>
      <c r="B1593" s="2" t="s">
        <v>8</v>
      </c>
      <c r="C1593" s="2">
        <v>274</v>
      </c>
      <c r="D1593" s="2">
        <v>152</v>
      </c>
      <c r="E1593" s="2">
        <v>122</v>
      </c>
    </row>
    <row r="1594" spans="1:5" x14ac:dyDescent="0.25">
      <c r="A1594" s="4">
        <v>1592</v>
      </c>
      <c r="B1594" s="2" t="s">
        <v>10</v>
      </c>
      <c r="C1594" s="2">
        <v>542</v>
      </c>
      <c r="D1594" s="2">
        <v>257</v>
      </c>
      <c r="E1594" s="2">
        <v>285</v>
      </c>
    </row>
    <row r="1595" spans="1:5" x14ac:dyDescent="0.25">
      <c r="A1595" s="4">
        <v>1593</v>
      </c>
      <c r="B1595" s="2" t="s">
        <v>11</v>
      </c>
      <c r="C1595" s="2">
        <v>1400</v>
      </c>
      <c r="D1595" s="2">
        <v>475</v>
      </c>
      <c r="E1595" s="2">
        <v>925</v>
      </c>
    </row>
    <row r="1596" spans="1:5" x14ac:dyDescent="0.25">
      <c r="A1596" s="4">
        <v>1594</v>
      </c>
      <c r="B1596" s="2" t="s">
        <v>13</v>
      </c>
      <c r="C1596" s="2">
        <v>2433</v>
      </c>
      <c r="D1596" s="2">
        <v>649</v>
      </c>
      <c r="E1596" s="2">
        <v>1784</v>
      </c>
    </row>
    <row r="1597" spans="1:5" x14ac:dyDescent="0.25">
      <c r="A1597" s="4">
        <v>1595</v>
      </c>
      <c r="B1597" s="2" t="s">
        <v>15</v>
      </c>
      <c r="C1597" s="2">
        <v>1510</v>
      </c>
      <c r="D1597" s="2">
        <v>530</v>
      </c>
      <c r="E1597" s="2">
        <v>980</v>
      </c>
    </row>
    <row r="1598" spans="1:5" x14ac:dyDescent="0.25">
      <c r="A1598" s="4">
        <v>1596</v>
      </c>
      <c r="B1598" s="2" t="s">
        <v>16</v>
      </c>
      <c r="C1598" s="2">
        <v>216</v>
      </c>
      <c r="D1598" s="2">
        <v>214</v>
      </c>
      <c r="E1598" s="2" t="s">
        <v>31</v>
      </c>
    </row>
    <row r="1599" spans="1:5" x14ac:dyDescent="0.25">
      <c r="A1599" s="4">
        <v>1597</v>
      </c>
      <c r="B1599" s="2" t="s">
        <v>18</v>
      </c>
      <c r="C1599" s="2">
        <v>369</v>
      </c>
      <c r="D1599" s="2">
        <v>180</v>
      </c>
      <c r="E1599" s="2">
        <v>189</v>
      </c>
    </row>
    <row r="1600" spans="1:5" x14ac:dyDescent="0.25">
      <c r="A1600" s="4">
        <v>1598</v>
      </c>
      <c r="B1600" s="2" t="s">
        <v>19</v>
      </c>
      <c r="C1600" s="2">
        <v>801</v>
      </c>
      <c r="D1600" s="2">
        <v>485</v>
      </c>
      <c r="E1600" s="2">
        <v>316</v>
      </c>
    </row>
    <row r="1601" spans="1:5" x14ac:dyDescent="0.25">
      <c r="A1601" s="4">
        <v>1599</v>
      </c>
      <c r="B1601" s="2" t="s">
        <v>20</v>
      </c>
      <c r="C1601" s="2">
        <v>1847</v>
      </c>
      <c r="D1601" s="2">
        <v>612</v>
      </c>
      <c r="E1601" s="2">
        <v>1235</v>
      </c>
    </row>
    <row r="1602" spans="1:5" x14ac:dyDescent="0.25">
      <c r="A1602" s="4">
        <v>1600</v>
      </c>
      <c r="B1602" s="2" t="s">
        <v>22</v>
      </c>
      <c r="C1602" s="2">
        <v>6327</v>
      </c>
      <c r="D1602" s="2">
        <v>1776</v>
      </c>
      <c r="E1602" s="2">
        <v>4551</v>
      </c>
    </row>
    <row r="1603" spans="1:5" ht="15.6" x14ac:dyDescent="0.3">
      <c r="A1603" s="4">
        <v>1601</v>
      </c>
      <c r="B1603" s="7" t="s">
        <v>241</v>
      </c>
    </row>
    <row r="1604" spans="1:5" x14ac:dyDescent="0.25">
      <c r="A1604" s="4">
        <v>1602</v>
      </c>
      <c r="B1604" s="2" t="s">
        <v>0</v>
      </c>
      <c r="C1604" s="2" t="s">
        <v>1</v>
      </c>
      <c r="D1604" s="2"/>
      <c r="E1604" s="2"/>
    </row>
    <row r="1605" spans="1:5" x14ac:dyDescent="0.25">
      <c r="A1605" s="4">
        <v>1603</v>
      </c>
      <c r="B1605" s="2" t="s">
        <v>2</v>
      </c>
      <c r="C1605" s="2" t="s">
        <v>12</v>
      </c>
      <c r="D1605" s="2">
        <f>AVERAGE(MID(C1605,1,FIND("-",C1605)-2),RIGHT(C1605,LEN(C1605)-FIND("-",C1605)-1))</f>
        <v>85.5</v>
      </c>
      <c r="E1605" s="2"/>
    </row>
    <row r="1606" spans="1:5" x14ac:dyDescent="0.25">
      <c r="A1606" s="4">
        <v>1604</v>
      </c>
      <c r="B1606" s="2" t="s">
        <v>4</v>
      </c>
      <c r="C1606" s="2" t="s">
        <v>33</v>
      </c>
      <c r="D1606" s="2">
        <f t="shared" ref="D1606:D1617" si="55">AVERAGE(MID(C1606,1,FIND("-",C1606)-2),RIGHT(C1606,LEN(C1606)-FIND("-",C1606)-1))</f>
        <v>125.5</v>
      </c>
      <c r="E1606" s="2"/>
    </row>
    <row r="1607" spans="1:5" x14ac:dyDescent="0.25">
      <c r="A1607" s="4">
        <v>1605</v>
      </c>
      <c r="B1607" s="2" t="s">
        <v>6</v>
      </c>
      <c r="C1607" s="2" t="s">
        <v>5</v>
      </c>
      <c r="D1607" s="2">
        <f t="shared" si="55"/>
        <v>75.5</v>
      </c>
      <c r="E1607" s="2"/>
    </row>
    <row r="1608" spans="1:5" x14ac:dyDescent="0.25">
      <c r="A1608" s="4">
        <v>1606</v>
      </c>
      <c r="B1608" s="2" t="s">
        <v>8</v>
      </c>
      <c r="C1608" s="2" t="s">
        <v>34</v>
      </c>
      <c r="D1608" s="2">
        <f t="shared" si="55"/>
        <v>45.5</v>
      </c>
      <c r="E1608" s="2"/>
    </row>
    <row r="1609" spans="1:5" x14ac:dyDescent="0.25">
      <c r="A1609" s="4">
        <v>1607</v>
      </c>
      <c r="B1609" s="2" t="s">
        <v>10</v>
      </c>
      <c r="C1609" s="2" t="s">
        <v>34</v>
      </c>
      <c r="D1609" s="2">
        <f t="shared" si="55"/>
        <v>45.5</v>
      </c>
      <c r="E1609" s="2"/>
    </row>
    <row r="1610" spans="1:5" x14ac:dyDescent="0.25">
      <c r="A1610" s="4">
        <v>1608</v>
      </c>
      <c r="B1610" s="2" t="s">
        <v>11</v>
      </c>
      <c r="C1610" s="2" t="s">
        <v>72</v>
      </c>
      <c r="D1610" s="2">
        <f t="shared" si="55"/>
        <v>165.5</v>
      </c>
      <c r="E1610" s="2"/>
    </row>
    <row r="1611" spans="1:5" x14ac:dyDescent="0.25">
      <c r="A1611" s="4">
        <v>1609</v>
      </c>
      <c r="B1611" s="2" t="s">
        <v>13</v>
      </c>
      <c r="C1611" s="2" t="s">
        <v>35</v>
      </c>
      <c r="D1611" s="2">
        <f t="shared" si="55"/>
        <v>245.5</v>
      </c>
      <c r="E1611" s="2"/>
    </row>
    <row r="1612" spans="1:5" x14ac:dyDescent="0.25">
      <c r="A1612" s="4">
        <v>1610</v>
      </c>
      <c r="B1612" s="2" t="s">
        <v>15</v>
      </c>
      <c r="C1612" s="2" t="s">
        <v>12</v>
      </c>
      <c r="D1612" s="2">
        <f t="shared" si="55"/>
        <v>85.5</v>
      </c>
      <c r="E1612" s="2"/>
    </row>
    <row r="1613" spans="1:5" x14ac:dyDescent="0.25">
      <c r="A1613" s="4">
        <v>1611</v>
      </c>
      <c r="B1613" s="2" t="s">
        <v>16</v>
      </c>
      <c r="C1613" s="2" t="s">
        <v>90</v>
      </c>
      <c r="D1613" s="2">
        <f t="shared" si="55"/>
        <v>255.5</v>
      </c>
      <c r="E1613" s="2"/>
    </row>
    <row r="1614" spans="1:5" x14ac:dyDescent="0.25">
      <c r="A1614" s="4">
        <v>1612</v>
      </c>
      <c r="B1614" s="2" t="s">
        <v>18</v>
      </c>
      <c r="C1614" s="2" t="s">
        <v>34</v>
      </c>
      <c r="D1614" s="2">
        <f t="shared" si="55"/>
        <v>45.5</v>
      </c>
      <c r="E1614" s="2"/>
    </row>
    <row r="1615" spans="1:5" x14ac:dyDescent="0.25">
      <c r="A1615" s="4">
        <v>1613</v>
      </c>
      <c r="B1615" s="2" t="s">
        <v>19</v>
      </c>
      <c r="C1615" s="2" t="s">
        <v>14</v>
      </c>
      <c r="D1615" s="2">
        <f t="shared" si="55"/>
        <v>135.5</v>
      </c>
      <c r="E1615" s="2"/>
    </row>
    <row r="1616" spans="1:5" x14ac:dyDescent="0.25">
      <c r="A1616" s="4">
        <v>1614</v>
      </c>
      <c r="B1616" s="2" t="s">
        <v>20</v>
      </c>
      <c r="C1616" s="2" t="s">
        <v>23</v>
      </c>
      <c r="D1616" s="2">
        <f t="shared" si="55"/>
        <v>205.5</v>
      </c>
      <c r="E1616" s="2"/>
    </row>
    <row r="1617" spans="1:5" x14ac:dyDescent="0.25">
      <c r="A1617" s="4">
        <v>1615</v>
      </c>
      <c r="B1617" s="2" t="s">
        <v>22</v>
      </c>
      <c r="C1617" s="2" t="s">
        <v>39</v>
      </c>
      <c r="D1617" s="2">
        <f t="shared" si="55"/>
        <v>365.5</v>
      </c>
      <c r="E1617" s="2"/>
    </row>
    <row r="1618" spans="1:5" x14ac:dyDescent="0.25">
      <c r="A1618" s="4">
        <v>1616</v>
      </c>
      <c r="C1618" s="2"/>
      <c r="D1618" s="2"/>
      <c r="E1618" s="2"/>
    </row>
    <row r="1619" spans="1:5" x14ac:dyDescent="0.25">
      <c r="A1619" s="4">
        <v>1617</v>
      </c>
      <c r="B1619" s="2" t="s">
        <v>24</v>
      </c>
      <c r="C1619" s="2" t="s">
        <v>1</v>
      </c>
      <c r="D1619" s="2"/>
      <c r="E1619" s="2"/>
    </row>
    <row r="1620" spans="1:5" x14ac:dyDescent="0.25">
      <c r="A1620" s="4">
        <v>1618</v>
      </c>
      <c r="B1620" s="2" t="s">
        <v>25</v>
      </c>
      <c r="C1620" s="2">
        <v>10</v>
      </c>
      <c r="D1620" s="2">
        <v>10</v>
      </c>
      <c r="E1620" s="2"/>
    </row>
    <row r="1621" spans="1:5" x14ac:dyDescent="0.25">
      <c r="A1621" s="4">
        <v>1619</v>
      </c>
      <c r="B1621" s="2" t="s">
        <v>26</v>
      </c>
      <c r="C1621" s="2">
        <v>10</v>
      </c>
      <c r="D1621" s="2">
        <v>10</v>
      </c>
      <c r="E1621" s="2"/>
    </row>
    <row r="1622" spans="1:5" x14ac:dyDescent="0.25">
      <c r="A1622" s="4">
        <v>1620</v>
      </c>
      <c r="C1622" s="2"/>
      <c r="D1622" s="2"/>
      <c r="E1622" s="2"/>
    </row>
    <row r="1623" spans="1:5" x14ac:dyDescent="0.25">
      <c r="A1623" s="4">
        <v>1621</v>
      </c>
      <c r="B1623" s="2" t="s">
        <v>0</v>
      </c>
      <c r="C1623" s="2" t="s">
        <v>27</v>
      </c>
      <c r="D1623" s="2"/>
      <c r="E1623" s="2"/>
    </row>
    <row r="1624" spans="1:5" x14ac:dyDescent="0.25">
      <c r="A1624" s="4">
        <v>1622</v>
      </c>
      <c r="B1624" s="2" t="s">
        <v>2</v>
      </c>
      <c r="C1624" s="3">
        <v>529028</v>
      </c>
      <c r="D1624" s="2"/>
      <c r="E1624" s="2"/>
    </row>
    <row r="1625" spans="1:5" x14ac:dyDescent="0.25">
      <c r="A1625" s="4">
        <v>1623</v>
      </c>
      <c r="B1625" s="2" t="s">
        <v>4</v>
      </c>
      <c r="C1625" s="3">
        <v>2224807</v>
      </c>
      <c r="D1625" s="2"/>
      <c r="E1625" s="2"/>
    </row>
    <row r="1626" spans="1:5" x14ac:dyDescent="0.25">
      <c r="A1626" s="4">
        <v>1624</v>
      </c>
      <c r="B1626" s="2" t="s">
        <v>6</v>
      </c>
      <c r="C1626" s="3">
        <v>398463</v>
      </c>
      <c r="D1626" s="2"/>
      <c r="E1626" s="2"/>
    </row>
    <row r="1627" spans="1:5" x14ac:dyDescent="0.25">
      <c r="A1627" s="4">
        <v>1625</v>
      </c>
      <c r="B1627" s="2" t="s">
        <v>8</v>
      </c>
      <c r="C1627" s="3">
        <v>396744</v>
      </c>
      <c r="D1627" s="2"/>
      <c r="E1627" s="2"/>
    </row>
    <row r="1628" spans="1:5" x14ac:dyDescent="0.25">
      <c r="A1628" s="4">
        <v>1626</v>
      </c>
      <c r="B1628" s="2" t="s">
        <v>10</v>
      </c>
      <c r="C1628" s="3">
        <v>150152</v>
      </c>
      <c r="D1628" s="2"/>
      <c r="E1628" s="2"/>
    </row>
    <row r="1629" spans="1:5" x14ac:dyDescent="0.25">
      <c r="A1629" s="4">
        <v>1627</v>
      </c>
      <c r="B1629" s="2" t="s">
        <v>11</v>
      </c>
      <c r="C1629" s="3">
        <v>1549783</v>
      </c>
      <c r="D1629" s="2"/>
      <c r="E1629" s="2"/>
    </row>
    <row r="1630" spans="1:5" x14ac:dyDescent="0.25">
      <c r="A1630" s="4">
        <v>1628</v>
      </c>
      <c r="B1630" s="2" t="s">
        <v>13</v>
      </c>
      <c r="C1630" s="3">
        <v>2584326</v>
      </c>
      <c r="D1630" s="2"/>
      <c r="E1630" s="2"/>
    </row>
    <row r="1631" spans="1:5" x14ac:dyDescent="0.25">
      <c r="A1631" s="4">
        <v>1629</v>
      </c>
      <c r="B1631" s="2" t="s">
        <v>15</v>
      </c>
      <c r="C1631" s="3">
        <v>2882261</v>
      </c>
      <c r="D1631" s="2"/>
      <c r="E1631" s="2"/>
    </row>
    <row r="1632" spans="1:5" x14ac:dyDescent="0.25">
      <c r="A1632" s="4">
        <v>1630</v>
      </c>
      <c r="B1632" s="2" t="s">
        <v>16</v>
      </c>
      <c r="C1632" s="3">
        <v>341163</v>
      </c>
      <c r="D1632" s="2"/>
      <c r="E1632" s="2"/>
    </row>
    <row r="1633" spans="1:5" x14ac:dyDescent="0.25">
      <c r="A1633" s="4">
        <v>1631</v>
      </c>
      <c r="B1633" s="2" t="s">
        <v>18</v>
      </c>
      <c r="C1633" s="3">
        <v>3071352</v>
      </c>
      <c r="D1633" s="2"/>
      <c r="E1633" s="2"/>
    </row>
    <row r="1634" spans="1:5" x14ac:dyDescent="0.25">
      <c r="A1634" s="4">
        <v>1632</v>
      </c>
      <c r="B1634" s="2" t="s">
        <v>19</v>
      </c>
      <c r="C1634" s="3">
        <v>514602</v>
      </c>
      <c r="D1634" s="2"/>
      <c r="E1634" s="2"/>
    </row>
    <row r="1635" spans="1:5" x14ac:dyDescent="0.25">
      <c r="A1635" s="4">
        <v>1633</v>
      </c>
      <c r="B1635" s="2" t="s">
        <v>20</v>
      </c>
      <c r="C1635" s="3">
        <v>1177950</v>
      </c>
      <c r="D1635" s="2"/>
      <c r="E1635" s="2"/>
    </row>
    <row r="1636" spans="1:5" x14ac:dyDescent="0.25">
      <c r="A1636" s="4">
        <v>1634</v>
      </c>
      <c r="B1636" s="2" t="s">
        <v>22</v>
      </c>
      <c r="C1636" s="3">
        <v>15820600</v>
      </c>
      <c r="D1636" s="2"/>
      <c r="E1636" s="2"/>
    </row>
    <row r="1637" spans="1:5" x14ac:dyDescent="0.25">
      <c r="A1637" s="4">
        <v>1635</v>
      </c>
      <c r="C1637" s="2"/>
      <c r="D1637" s="2"/>
      <c r="E1637" s="2"/>
    </row>
    <row r="1638" spans="1:5" x14ac:dyDescent="0.25">
      <c r="A1638" s="4">
        <v>1636</v>
      </c>
      <c r="B1638" s="2" t="s">
        <v>0</v>
      </c>
      <c r="C1638" s="2" t="s">
        <v>28</v>
      </c>
      <c r="D1638" s="2" t="s">
        <v>29</v>
      </c>
      <c r="E1638" s="2" t="s">
        <v>30</v>
      </c>
    </row>
    <row r="1639" spans="1:5" x14ac:dyDescent="0.25">
      <c r="A1639" s="4">
        <v>1637</v>
      </c>
      <c r="C1639" s="2"/>
      <c r="D1639" s="2"/>
      <c r="E1639" s="2"/>
    </row>
    <row r="1640" spans="1:5" x14ac:dyDescent="0.25">
      <c r="A1640" s="4">
        <v>1638</v>
      </c>
      <c r="B1640" s="2" t="s">
        <v>2</v>
      </c>
      <c r="C1640" s="2">
        <v>73</v>
      </c>
      <c r="D1640" s="2">
        <v>33</v>
      </c>
      <c r="E1640" s="2">
        <v>40</v>
      </c>
    </row>
    <row r="1641" spans="1:5" x14ac:dyDescent="0.25">
      <c r="A1641" s="4">
        <v>1639</v>
      </c>
      <c r="B1641" s="2" t="s">
        <v>4</v>
      </c>
      <c r="C1641" s="2">
        <v>175</v>
      </c>
      <c r="D1641" s="2">
        <v>39</v>
      </c>
      <c r="E1641" s="2">
        <v>136</v>
      </c>
    </row>
    <row r="1642" spans="1:5" x14ac:dyDescent="0.25">
      <c r="A1642" s="4">
        <v>1640</v>
      </c>
      <c r="B1642" s="2" t="s">
        <v>6</v>
      </c>
      <c r="C1642" s="2">
        <v>44</v>
      </c>
      <c r="D1642" s="2">
        <v>18</v>
      </c>
      <c r="E1642" s="2">
        <v>26</v>
      </c>
    </row>
    <row r="1643" spans="1:5" x14ac:dyDescent="0.25">
      <c r="A1643" s="4">
        <v>1641</v>
      </c>
      <c r="B1643" s="2" t="s">
        <v>8</v>
      </c>
      <c r="C1643" s="2">
        <v>35</v>
      </c>
      <c r="D1643" s="2">
        <v>15</v>
      </c>
      <c r="E1643" s="2">
        <v>20</v>
      </c>
    </row>
    <row r="1644" spans="1:5" x14ac:dyDescent="0.25">
      <c r="A1644" s="4">
        <v>1642</v>
      </c>
      <c r="B1644" s="2" t="s">
        <v>10</v>
      </c>
      <c r="C1644" s="2">
        <v>59</v>
      </c>
      <c r="D1644" s="2">
        <v>20</v>
      </c>
      <c r="E1644" s="2">
        <v>39</v>
      </c>
    </row>
    <row r="1645" spans="1:5" x14ac:dyDescent="0.25">
      <c r="A1645" s="4">
        <v>1643</v>
      </c>
      <c r="B1645" s="2" t="s">
        <v>11</v>
      </c>
      <c r="C1645" s="2">
        <v>112</v>
      </c>
      <c r="D1645" s="2">
        <v>46</v>
      </c>
      <c r="E1645" s="2">
        <v>66</v>
      </c>
    </row>
    <row r="1646" spans="1:5" x14ac:dyDescent="0.25">
      <c r="A1646" s="4">
        <v>1644</v>
      </c>
      <c r="B1646" s="2" t="s">
        <v>13</v>
      </c>
      <c r="C1646" s="2">
        <v>298</v>
      </c>
      <c r="D1646" s="2">
        <v>89</v>
      </c>
      <c r="E1646" s="2">
        <v>209</v>
      </c>
    </row>
    <row r="1647" spans="1:5" x14ac:dyDescent="0.25">
      <c r="A1647" s="4">
        <v>1645</v>
      </c>
      <c r="B1647" s="2" t="s">
        <v>15</v>
      </c>
      <c r="C1647" s="2">
        <v>130</v>
      </c>
      <c r="D1647" s="2">
        <v>31</v>
      </c>
      <c r="E1647" s="2">
        <v>99</v>
      </c>
    </row>
    <row r="1648" spans="1:5" x14ac:dyDescent="0.25">
      <c r="A1648" s="4">
        <v>1646</v>
      </c>
      <c r="B1648" s="2" t="s">
        <v>16</v>
      </c>
      <c r="C1648" s="2">
        <v>37</v>
      </c>
      <c r="D1648" s="2">
        <v>37</v>
      </c>
      <c r="E1648" s="2" t="s">
        <v>31</v>
      </c>
    </row>
    <row r="1649" spans="1:5" x14ac:dyDescent="0.25">
      <c r="A1649" s="4">
        <v>1647</v>
      </c>
      <c r="B1649" s="2" t="s">
        <v>18</v>
      </c>
      <c r="C1649" s="2">
        <v>41</v>
      </c>
      <c r="D1649" s="2">
        <v>13</v>
      </c>
      <c r="E1649" s="2">
        <v>28</v>
      </c>
    </row>
    <row r="1650" spans="1:5" x14ac:dyDescent="0.25">
      <c r="A1650" s="4">
        <v>1648</v>
      </c>
      <c r="B1650" s="2" t="s">
        <v>19</v>
      </c>
      <c r="C1650" s="2">
        <v>83</v>
      </c>
      <c r="D1650" s="2">
        <v>51</v>
      </c>
      <c r="E1650" s="2">
        <v>32</v>
      </c>
    </row>
    <row r="1651" spans="1:5" x14ac:dyDescent="0.25">
      <c r="A1651" s="4">
        <v>1649</v>
      </c>
      <c r="B1651" s="2" t="s">
        <v>20</v>
      </c>
      <c r="C1651" s="2">
        <v>196</v>
      </c>
      <c r="D1651" s="2">
        <v>60</v>
      </c>
      <c r="E1651" s="2">
        <v>136</v>
      </c>
    </row>
    <row r="1652" spans="1:5" x14ac:dyDescent="0.25">
      <c r="A1652" s="4">
        <v>1650</v>
      </c>
      <c r="B1652" s="2" t="s">
        <v>22</v>
      </c>
      <c r="C1652" s="2">
        <v>788</v>
      </c>
      <c r="D1652" s="2">
        <v>243</v>
      </c>
      <c r="E1652" s="2">
        <v>545</v>
      </c>
    </row>
    <row r="1653" spans="1:5" ht="15.6" x14ac:dyDescent="0.3">
      <c r="A1653" s="4">
        <v>1651</v>
      </c>
      <c r="B1653" s="7" t="s">
        <v>247</v>
      </c>
    </row>
    <row r="1654" spans="1:5" x14ac:dyDescent="0.25">
      <c r="A1654" s="4">
        <v>1652</v>
      </c>
      <c r="B1654" s="2" t="s">
        <v>0</v>
      </c>
      <c r="C1654" s="4" t="s">
        <v>1</v>
      </c>
    </row>
    <row r="1655" spans="1:5" x14ac:dyDescent="0.25">
      <c r="A1655" s="4">
        <v>1653</v>
      </c>
      <c r="B1655" s="2" t="s">
        <v>2</v>
      </c>
      <c r="C1655" s="4" t="s">
        <v>242</v>
      </c>
      <c r="D1655" s="2">
        <f>AVERAGE(MID(C1655,1,FIND("-",C1655)-2),RIGHT(C1655,LEN(C1655)-FIND("-",C1655)-1))</f>
        <v>935.5</v>
      </c>
    </row>
    <row r="1656" spans="1:5" x14ac:dyDescent="0.25">
      <c r="A1656" s="4">
        <v>1654</v>
      </c>
      <c r="B1656" s="2" t="s">
        <v>4</v>
      </c>
      <c r="C1656" s="4" t="s">
        <v>66</v>
      </c>
      <c r="D1656" s="2">
        <f t="shared" ref="D1656:D1667" si="56">AVERAGE(MID(C1656,1,FIND("-",C1656)-2),RIGHT(C1656,LEN(C1656)-FIND("-",C1656)-1))</f>
        <v>1295.5</v>
      </c>
    </row>
    <row r="1657" spans="1:5" x14ac:dyDescent="0.25">
      <c r="A1657" s="4">
        <v>1655</v>
      </c>
      <c r="B1657" s="2" t="s">
        <v>6</v>
      </c>
      <c r="C1657" s="4" t="s">
        <v>186</v>
      </c>
      <c r="D1657" s="2">
        <f t="shared" si="56"/>
        <v>335.5</v>
      </c>
    </row>
    <row r="1658" spans="1:5" x14ac:dyDescent="0.25">
      <c r="A1658" s="4">
        <v>1656</v>
      </c>
      <c r="B1658" s="2" t="s">
        <v>8</v>
      </c>
      <c r="C1658" s="4" t="s">
        <v>82</v>
      </c>
      <c r="D1658" s="2">
        <f t="shared" si="56"/>
        <v>485.5</v>
      </c>
    </row>
    <row r="1659" spans="1:5" x14ac:dyDescent="0.25">
      <c r="A1659" s="4">
        <v>1657</v>
      </c>
      <c r="B1659" s="2" t="s">
        <v>10</v>
      </c>
      <c r="C1659" s="4" t="s">
        <v>51</v>
      </c>
      <c r="D1659" s="2">
        <f t="shared" si="56"/>
        <v>545.5</v>
      </c>
    </row>
    <row r="1660" spans="1:5" x14ac:dyDescent="0.25">
      <c r="A1660" s="4">
        <v>1658</v>
      </c>
      <c r="B1660" s="2" t="s">
        <v>11</v>
      </c>
      <c r="C1660" s="4" t="s">
        <v>111</v>
      </c>
      <c r="D1660" s="2">
        <f t="shared" si="56"/>
        <v>1965.5</v>
      </c>
    </row>
    <row r="1661" spans="1:5" x14ac:dyDescent="0.25">
      <c r="A1661" s="4">
        <v>1659</v>
      </c>
      <c r="B1661" s="2" t="s">
        <v>13</v>
      </c>
      <c r="C1661" s="4" t="s">
        <v>243</v>
      </c>
      <c r="D1661" s="2">
        <f t="shared" si="56"/>
        <v>2705.5</v>
      </c>
    </row>
    <row r="1662" spans="1:5" x14ac:dyDescent="0.25">
      <c r="A1662" s="4">
        <v>1660</v>
      </c>
      <c r="B1662" s="2" t="s">
        <v>15</v>
      </c>
      <c r="C1662" s="4" t="s">
        <v>130</v>
      </c>
      <c r="D1662" s="2">
        <f t="shared" si="56"/>
        <v>975.5</v>
      </c>
    </row>
    <row r="1663" spans="1:5" x14ac:dyDescent="0.25">
      <c r="A1663" s="4">
        <v>1661</v>
      </c>
      <c r="B1663" s="2" t="s">
        <v>16</v>
      </c>
      <c r="C1663" s="4" t="s">
        <v>244</v>
      </c>
      <c r="D1663" s="2">
        <f t="shared" si="56"/>
        <v>1885.5</v>
      </c>
    </row>
    <row r="1664" spans="1:5" x14ac:dyDescent="0.25">
      <c r="A1664" s="4">
        <v>1662</v>
      </c>
      <c r="B1664" s="2" t="s">
        <v>18</v>
      </c>
      <c r="C1664" s="4" t="s">
        <v>60</v>
      </c>
      <c r="D1664" s="2">
        <f t="shared" si="56"/>
        <v>435.5</v>
      </c>
    </row>
    <row r="1665" spans="1:4" x14ac:dyDescent="0.25">
      <c r="A1665" s="4">
        <v>1663</v>
      </c>
      <c r="B1665" s="2" t="s">
        <v>19</v>
      </c>
      <c r="C1665" s="4" t="s">
        <v>104</v>
      </c>
      <c r="D1665" s="2">
        <f t="shared" si="56"/>
        <v>1525.5</v>
      </c>
    </row>
    <row r="1666" spans="1:4" x14ac:dyDescent="0.25">
      <c r="A1666" s="4">
        <v>1664</v>
      </c>
      <c r="B1666" s="2" t="s">
        <v>20</v>
      </c>
      <c r="C1666" s="4" t="s">
        <v>245</v>
      </c>
      <c r="D1666" s="2">
        <f t="shared" si="56"/>
        <v>1655.5</v>
      </c>
    </row>
    <row r="1667" spans="1:4" x14ac:dyDescent="0.25">
      <c r="A1667" s="4">
        <v>1665</v>
      </c>
      <c r="B1667" s="2" t="s">
        <v>22</v>
      </c>
      <c r="C1667" s="4" t="s">
        <v>246</v>
      </c>
      <c r="D1667" s="2">
        <f t="shared" si="56"/>
        <v>3395.5</v>
      </c>
    </row>
    <row r="1668" spans="1:4" x14ac:dyDescent="0.25">
      <c r="A1668" s="4">
        <v>1666</v>
      </c>
    </row>
    <row r="1669" spans="1:4" x14ac:dyDescent="0.25">
      <c r="A1669" s="4">
        <v>1667</v>
      </c>
      <c r="B1669" s="2" t="s">
        <v>24</v>
      </c>
      <c r="C1669" s="4" t="s">
        <v>1</v>
      </c>
    </row>
    <row r="1670" spans="1:4" x14ac:dyDescent="0.25">
      <c r="A1670" s="4">
        <v>1668</v>
      </c>
      <c r="B1670" s="2" t="s">
        <v>25</v>
      </c>
      <c r="C1670" s="4" t="s">
        <v>123</v>
      </c>
      <c r="D1670" s="2">
        <f t="shared" ref="D1670:D1671" si="57">AVERAGE(MID(C1670,1,FIND("-",C1670)-2),RIGHT(C1670,LEN(C1670)-FIND("-",C1670)-1))</f>
        <v>65.5</v>
      </c>
    </row>
    <row r="1671" spans="1:4" x14ac:dyDescent="0.25">
      <c r="A1671" s="4">
        <v>1669</v>
      </c>
      <c r="B1671" s="2" t="s">
        <v>26</v>
      </c>
      <c r="C1671" s="4" t="s">
        <v>46</v>
      </c>
      <c r="D1671" s="2">
        <f t="shared" si="57"/>
        <v>405.5</v>
      </c>
    </row>
    <row r="1672" spans="1:4" x14ac:dyDescent="0.25">
      <c r="A1672" s="4">
        <v>1670</v>
      </c>
    </row>
    <row r="1673" spans="1:4" x14ac:dyDescent="0.25">
      <c r="A1673" s="4">
        <v>1671</v>
      </c>
      <c r="B1673" s="2" t="s">
        <v>0</v>
      </c>
      <c r="C1673" s="4" t="s">
        <v>27</v>
      </c>
    </row>
    <row r="1674" spans="1:4" x14ac:dyDescent="0.25">
      <c r="A1674" s="4">
        <v>1672</v>
      </c>
      <c r="B1674" s="2" t="s">
        <v>2</v>
      </c>
      <c r="C1674" s="4">
        <v>7600142</v>
      </c>
    </row>
    <row r="1675" spans="1:4" x14ac:dyDescent="0.25">
      <c r="A1675" s="4">
        <v>1673</v>
      </c>
      <c r="B1675" s="2" t="s">
        <v>4</v>
      </c>
      <c r="C1675" s="4">
        <v>28748323</v>
      </c>
    </row>
    <row r="1676" spans="1:4" x14ac:dyDescent="0.25">
      <c r="A1676" s="4">
        <v>1674</v>
      </c>
      <c r="B1676" s="2" t="s">
        <v>6</v>
      </c>
      <c r="C1676" s="4">
        <v>1346568</v>
      </c>
    </row>
    <row r="1677" spans="1:4" x14ac:dyDescent="0.25">
      <c r="A1677" s="4">
        <v>1675</v>
      </c>
      <c r="B1677" s="2" t="s">
        <v>8</v>
      </c>
      <c r="C1677" s="4">
        <v>8884756</v>
      </c>
    </row>
    <row r="1678" spans="1:4" x14ac:dyDescent="0.25">
      <c r="A1678" s="4">
        <v>1676</v>
      </c>
      <c r="B1678" s="2" t="s">
        <v>10</v>
      </c>
      <c r="C1678" s="4">
        <v>8116554</v>
      </c>
    </row>
    <row r="1679" spans="1:4" x14ac:dyDescent="0.25">
      <c r="A1679" s="4">
        <v>1677</v>
      </c>
      <c r="B1679" s="2" t="s">
        <v>11</v>
      </c>
      <c r="C1679" s="4">
        <v>19731996</v>
      </c>
    </row>
    <row r="1680" spans="1:4" x14ac:dyDescent="0.25">
      <c r="A1680" s="4">
        <v>1678</v>
      </c>
      <c r="B1680" s="2" t="s">
        <v>13</v>
      </c>
      <c r="C1680" s="4">
        <v>30454945</v>
      </c>
    </row>
    <row r="1681" spans="1:5" x14ac:dyDescent="0.25">
      <c r="A1681" s="4">
        <v>1679</v>
      </c>
      <c r="B1681" s="2" t="s">
        <v>15</v>
      </c>
      <c r="C1681" s="4">
        <v>32225372</v>
      </c>
    </row>
    <row r="1682" spans="1:5" x14ac:dyDescent="0.25">
      <c r="A1682" s="4">
        <v>1680</v>
      </c>
      <c r="B1682" s="2" t="s">
        <v>16</v>
      </c>
      <c r="C1682" s="4">
        <v>2541525</v>
      </c>
    </row>
    <row r="1683" spans="1:5" x14ac:dyDescent="0.25">
      <c r="A1683" s="4">
        <v>1681</v>
      </c>
      <c r="B1683" s="2" t="s">
        <v>18</v>
      </c>
      <c r="C1683" s="4">
        <v>47346557</v>
      </c>
    </row>
    <row r="1684" spans="1:5" x14ac:dyDescent="0.25">
      <c r="A1684" s="4">
        <v>1682</v>
      </c>
      <c r="B1684" s="2" t="s">
        <v>19</v>
      </c>
      <c r="C1684" s="4">
        <v>6482533</v>
      </c>
    </row>
    <row r="1685" spans="1:5" x14ac:dyDescent="0.25">
      <c r="A1685" s="4">
        <v>1683</v>
      </c>
      <c r="B1685" s="2" t="s">
        <v>20</v>
      </c>
      <c r="C1685" s="4">
        <v>12619020</v>
      </c>
    </row>
    <row r="1686" spans="1:5" x14ac:dyDescent="0.25">
      <c r="A1686" s="4">
        <v>1684</v>
      </c>
      <c r="B1686" s="2" t="s">
        <v>22</v>
      </c>
      <c r="C1686" s="4">
        <v>206098300</v>
      </c>
    </row>
    <row r="1687" spans="1:5" x14ac:dyDescent="0.25">
      <c r="A1687" s="4">
        <v>1685</v>
      </c>
    </row>
    <row r="1688" spans="1:5" x14ac:dyDescent="0.25">
      <c r="A1688" s="4">
        <v>1686</v>
      </c>
      <c r="B1688" s="2" t="s">
        <v>0</v>
      </c>
      <c r="C1688" s="4" t="s">
        <v>28</v>
      </c>
      <c r="D1688" s="6" t="s">
        <v>29</v>
      </c>
      <c r="E1688" s="6" t="s">
        <v>30</v>
      </c>
    </row>
    <row r="1689" spans="1:5" x14ac:dyDescent="0.25">
      <c r="A1689" s="4">
        <v>1687</v>
      </c>
    </row>
    <row r="1690" spans="1:5" x14ac:dyDescent="0.25">
      <c r="A1690" s="4">
        <v>1688</v>
      </c>
      <c r="B1690" s="2" t="s">
        <v>2</v>
      </c>
      <c r="C1690" s="4">
        <v>505</v>
      </c>
      <c r="D1690" s="6">
        <v>241</v>
      </c>
      <c r="E1690" s="6">
        <v>264</v>
      </c>
    </row>
    <row r="1691" spans="1:5" x14ac:dyDescent="0.25">
      <c r="A1691" s="4">
        <v>1689</v>
      </c>
      <c r="B1691" s="2" t="s">
        <v>4</v>
      </c>
      <c r="C1691" s="4">
        <v>1329</v>
      </c>
      <c r="D1691" s="6">
        <v>300</v>
      </c>
      <c r="E1691" s="6">
        <v>1029</v>
      </c>
    </row>
    <row r="1692" spans="1:5" x14ac:dyDescent="0.25">
      <c r="A1692" s="4">
        <v>1690</v>
      </c>
      <c r="B1692" s="2" t="s">
        <v>6</v>
      </c>
      <c r="C1692" s="4">
        <v>221</v>
      </c>
      <c r="D1692" s="6">
        <v>77</v>
      </c>
      <c r="E1692" s="6">
        <v>144</v>
      </c>
    </row>
    <row r="1693" spans="1:5" x14ac:dyDescent="0.25">
      <c r="A1693" s="4">
        <v>1691</v>
      </c>
      <c r="B1693" s="2" t="s">
        <v>8</v>
      </c>
      <c r="C1693" s="4">
        <v>202</v>
      </c>
      <c r="D1693" s="6">
        <v>90</v>
      </c>
      <c r="E1693" s="6">
        <v>112</v>
      </c>
    </row>
    <row r="1694" spans="1:5" x14ac:dyDescent="0.25">
      <c r="A1694" s="4">
        <v>1692</v>
      </c>
      <c r="B1694" s="2" t="s">
        <v>10</v>
      </c>
      <c r="C1694" s="4">
        <v>385</v>
      </c>
      <c r="D1694" s="6">
        <v>143</v>
      </c>
      <c r="E1694" s="6">
        <v>242</v>
      </c>
    </row>
    <row r="1695" spans="1:5" x14ac:dyDescent="0.25">
      <c r="A1695" s="4">
        <v>1693</v>
      </c>
      <c r="B1695" s="2" t="s">
        <v>11</v>
      </c>
      <c r="C1695" s="4">
        <v>1037</v>
      </c>
      <c r="D1695" s="6">
        <v>288</v>
      </c>
      <c r="E1695" s="6">
        <v>749</v>
      </c>
    </row>
    <row r="1696" spans="1:5" x14ac:dyDescent="0.25">
      <c r="A1696" s="4">
        <v>1694</v>
      </c>
      <c r="B1696" s="2" t="s">
        <v>13</v>
      </c>
      <c r="C1696" s="4">
        <v>1947</v>
      </c>
      <c r="D1696" s="6">
        <v>459</v>
      </c>
      <c r="E1696" s="6">
        <v>1488</v>
      </c>
    </row>
    <row r="1697" spans="1:5" x14ac:dyDescent="0.25">
      <c r="A1697" s="4">
        <v>1695</v>
      </c>
      <c r="B1697" s="2" t="s">
        <v>15</v>
      </c>
      <c r="C1697" s="4">
        <v>1181</v>
      </c>
      <c r="D1697" s="6">
        <v>300</v>
      </c>
      <c r="E1697" s="6">
        <v>881</v>
      </c>
    </row>
    <row r="1698" spans="1:5" x14ac:dyDescent="0.25">
      <c r="A1698" s="4">
        <v>1696</v>
      </c>
      <c r="B1698" s="2" t="s">
        <v>16</v>
      </c>
      <c r="C1698" s="4">
        <v>133</v>
      </c>
      <c r="D1698" s="6">
        <v>131</v>
      </c>
      <c r="E1698" s="6" t="s">
        <v>31</v>
      </c>
    </row>
    <row r="1699" spans="1:5" x14ac:dyDescent="0.25">
      <c r="A1699" s="4">
        <v>1697</v>
      </c>
      <c r="B1699" s="2" t="s">
        <v>18</v>
      </c>
      <c r="C1699" s="4">
        <v>234</v>
      </c>
      <c r="D1699" s="6">
        <v>93</v>
      </c>
      <c r="E1699" s="6">
        <v>141</v>
      </c>
    </row>
    <row r="1700" spans="1:5" x14ac:dyDescent="0.25">
      <c r="A1700" s="4">
        <v>1698</v>
      </c>
      <c r="B1700" s="2" t="s">
        <v>19</v>
      </c>
      <c r="C1700" s="4">
        <v>478</v>
      </c>
      <c r="D1700" s="6">
        <v>290</v>
      </c>
      <c r="E1700" s="6">
        <v>188</v>
      </c>
    </row>
    <row r="1701" spans="1:5" x14ac:dyDescent="0.25">
      <c r="A1701" s="4">
        <v>1699</v>
      </c>
      <c r="B1701" s="2" t="s">
        <v>20</v>
      </c>
      <c r="C1701" s="4">
        <v>1446</v>
      </c>
      <c r="D1701" s="6">
        <v>398</v>
      </c>
      <c r="E1701" s="6">
        <v>1048</v>
      </c>
    </row>
    <row r="1702" spans="1:5" x14ac:dyDescent="0.25">
      <c r="A1702" s="4">
        <v>1700</v>
      </c>
      <c r="B1702" s="2" t="s">
        <v>22</v>
      </c>
      <c r="C1702" s="4">
        <v>5408</v>
      </c>
      <c r="D1702" s="6">
        <v>1272</v>
      </c>
      <c r="E1702" s="6">
        <v>4136</v>
      </c>
    </row>
    <row r="1703" spans="1:5" ht="15.6" x14ac:dyDescent="0.3">
      <c r="A1703" s="4">
        <v>1701</v>
      </c>
      <c r="B1703" s="7" t="s">
        <v>248</v>
      </c>
    </row>
    <row r="1704" spans="1:5" x14ac:dyDescent="0.25">
      <c r="A1704" s="4">
        <v>1702</v>
      </c>
      <c r="B1704" s="2" t="s">
        <v>0</v>
      </c>
      <c r="C1704" s="2" t="s">
        <v>1</v>
      </c>
      <c r="D1704" s="2"/>
      <c r="E1704" s="2"/>
    </row>
    <row r="1705" spans="1:5" x14ac:dyDescent="0.25">
      <c r="A1705" s="4">
        <v>1703</v>
      </c>
      <c r="B1705" s="2" t="s">
        <v>2</v>
      </c>
      <c r="C1705" s="2" t="s">
        <v>42</v>
      </c>
      <c r="D1705" s="2">
        <f>AVERAGE(MID(C1705,1,FIND("-",C1705)-2),RIGHT(C1705,LEN(C1705)-FIND("-",C1705)-1))</f>
        <v>1025.5</v>
      </c>
      <c r="E1705" s="2"/>
    </row>
    <row r="1706" spans="1:5" x14ac:dyDescent="0.25">
      <c r="A1706" s="4">
        <v>1704</v>
      </c>
      <c r="B1706" s="2" t="s">
        <v>4</v>
      </c>
      <c r="C1706" s="2" t="s">
        <v>67</v>
      </c>
      <c r="D1706" s="2">
        <f t="shared" ref="D1706:D1717" si="58">AVERAGE(MID(C1706,1,FIND("-",C1706)-2),RIGHT(C1706,LEN(C1706)-FIND("-",C1706)-1))</f>
        <v>1505.5</v>
      </c>
      <c r="E1706" s="2"/>
    </row>
    <row r="1707" spans="1:5" x14ac:dyDescent="0.25">
      <c r="A1707" s="4">
        <v>1705</v>
      </c>
      <c r="B1707" s="2" t="s">
        <v>6</v>
      </c>
      <c r="C1707" s="2" t="s">
        <v>44</v>
      </c>
      <c r="D1707" s="2">
        <f t="shared" si="58"/>
        <v>495.5</v>
      </c>
      <c r="E1707" s="2"/>
    </row>
    <row r="1708" spans="1:5" x14ac:dyDescent="0.25">
      <c r="A1708" s="4">
        <v>1706</v>
      </c>
      <c r="B1708" s="2" t="s">
        <v>8</v>
      </c>
      <c r="C1708" s="2" t="s">
        <v>249</v>
      </c>
      <c r="D1708" s="2">
        <f t="shared" si="58"/>
        <v>555.5</v>
      </c>
      <c r="E1708" s="2"/>
    </row>
    <row r="1709" spans="1:5" x14ac:dyDescent="0.25">
      <c r="A1709" s="4">
        <v>1707</v>
      </c>
      <c r="B1709" s="2" t="s">
        <v>10</v>
      </c>
      <c r="C1709" s="2" t="s">
        <v>128</v>
      </c>
      <c r="D1709" s="2">
        <f t="shared" si="58"/>
        <v>685.5</v>
      </c>
      <c r="E1709" s="2"/>
    </row>
    <row r="1710" spans="1:5" x14ac:dyDescent="0.25">
      <c r="A1710" s="4">
        <v>1708</v>
      </c>
      <c r="B1710" s="2" t="s">
        <v>11</v>
      </c>
      <c r="C1710" s="2" t="s">
        <v>250</v>
      </c>
      <c r="D1710" s="2">
        <f t="shared" si="58"/>
        <v>1855.5</v>
      </c>
      <c r="E1710" s="2"/>
    </row>
    <row r="1711" spans="1:5" x14ac:dyDescent="0.25">
      <c r="A1711" s="4">
        <v>1709</v>
      </c>
      <c r="B1711" s="2" t="s">
        <v>13</v>
      </c>
      <c r="C1711" s="2" t="s">
        <v>251</v>
      </c>
      <c r="D1711" s="2">
        <f t="shared" si="58"/>
        <v>2805.5</v>
      </c>
      <c r="E1711" s="2"/>
    </row>
    <row r="1712" spans="1:5" x14ac:dyDescent="0.25">
      <c r="A1712" s="4">
        <v>1710</v>
      </c>
      <c r="B1712" s="2" t="s">
        <v>15</v>
      </c>
      <c r="C1712" s="2" t="s">
        <v>215</v>
      </c>
      <c r="D1712" s="2">
        <f t="shared" si="58"/>
        <v>1195.5</v>
      </c>
      <c r="E1712" s="2"/>
    </row>
    <row r="1713" spans="1:5" x14ac:dyDescent="0.25">
      <c r="A1713" s="4">
        <v>1711</v>
      </c>
      <c r="B1713" s="2" t="s">
        <v>16</v>
      </c>
      <c r="C1713" s="2" t="s">
        <v>108</v>
      </c>
      <c r="D1713" s="2">
        <f t="shared" si="58"/>
        <v>2355.5</v>
      </c>
      <c r="E1713" s="2"/>
    </row>
    <row r="1714" spans="1:5" x14ac:dyDescent="0.25">
      <c r="A1714" s="4">
        <v>1712</v>
      </c>
      <c r="B1714" s="2" t="s">
        <v>18</v>
      </c>
      <c r="C1714" s="2" t="s">
        <v>193</v>
      </c>
      <c r="D1714" s="2">
        <f t="shared" si="58"/>
        <v>505.5</v>
      </c>
      <c r="E1714" s="2"/>
    </row>
    <row r="1715" spans="1:5" x14ac:dyDescent="0.25">
      <c r="A1715" s="4">
        <v>1713</v>
      </c>
      <c r="B1715" s="2" t="s">
        <v>19</v>
      </c>
      <c r="C1715" s="2" t="s">
        <v>252</v>
      </c>
      <c r="D1715" s="2">
        <f t="shared" si="58"/>
        <v>1695.5</v>
      </c>
      <c r="E1715" s="2"/>
    </row>
    <row r="1716" spans="1:5" x14ac:dyDescent="0.25">
      <c r="A1716" s="4">
        <v>1714</v>
      </c>
      <c r="B1716" s="2" t="s">
        <v>20</v>
      </c>
      <c r="C1716" s="2" t="s">
        <v>253</v>
      </c>
      <c r="D1716" s="2">
        <f t="shared" si="58"/>
        <v>2135.5</v>
      </c>
      <c r="E1716" s="2"/>
    </row>
    <row r="1717" spans="1:5" x14ac:dyDescent="0.25">
      <c r="A1717" s="4">
        <v>1715</v>
      </c>
      <c r="B1717" s="2" t="s">
        <v>22</v>
      </c>
      <c r="C1717" s="2" t="s">
        <v>254</v>
      </c>
      <c r="D1717" s="2">
        <f t="shared" si="58"/>
        <v>3675.5</v>
      </c>
      <c r="E1717" s="2"/>
    </row>
    <row r="1718" spans="1:5" x14ac:dyDescent="0.25">
      <c r="A1718" s="4">
        <v>1716</v>
      </c>
      <c r="C1718" s="2"/>
      <c r="D1718" s="2"/>
      <c r="E1718" s="2"/>
    </row>
    <row r="1719" spans="1:5" x14ac:dyDescent="0.25">
      <c r="A1719" s="4">
        <v>1717</v>
      </c>
      <c r="B1719" s="2" t="s">
        <v>24</v>
      </c>
      <c r="C1719" s="2" t="s">
        <v>1</v>
      </c>
      <c r="D1719" s="2"/>
      <c r="E1719" s="2"/>
    </row>
    <row r="1720" spans="1:5" x14ac:dyDescent="0.25">
      <c r="A1720" s="4">
        <v>1718</v>
      </c>
      <c r="B1720" s="2" t="s">
        <v>25</v>
      </c>
      <c r="C1720" s="2" t="s">
        <v>5</v>
      </c>
      <c r="D1720" s="2">
        <f t="shared" ref="D1720:D1721" si="59">AVERAGE(MID(C1720,1,FIND("-",C1720)-2),RIGHT(C1720,LEN(C1720)-FIND("-",C1720)-1))</f>
        <v>75.5</v>
      </c>
      <c r="E1720" s="2"/>
    </row>
    <row r="1721" spans="1:5" x14ac:dyDescent="0.25">
      <c r="A1721" s="4">
        <v>1719</v>
      </c>
      <c r="B1721" s="2" t="s">
        <v>26</v>
      </c>
      <c r="C1721" s="2" t="s">
        <v>127</v>
      </c>
      <c r="D1721" s="2">
        <f t="shared" si="59"/>
        <v>375.5</v>
      </c>
      <c r="E1721" s="2"/>
    </row>
    <row r="1722" spans="1:5" x14ac:dyDescent="0.25">
      <c r="A1722" s="4">
        <v>1720</v>
      </c>
      <c r="C1722" s="2"/>
      <c r="D1722" s="2"/>
      <c r="E1722" s="2"/>
    </row>
    <row r="1723" spans="1:5" x14ac:dyDescent="0.25">
      <c r="A1723" s="4">
        <v>1721</v>
      </c>
      <c r="B1723" s="2" t="s">
        <v>0</v>
      </c>
      <c r="C1723" s="2" t="s">
        <v>27</v>
      </c>
      <c r="D1723" s="2"/>
      <c r="E1723" s="2"/>
    </row>
    <row r="1724" spans="1:5" x14ac:dyDescent="0.25">
      <c r="A1724" s="4">
        <v>1722</v>
      </c>
      <c r="B1724" s="2" t="s">
        <v>2</v>
      </c>
      <c r="C1724" s="3">
        <v>6351201</v>
      </c>
      <c r="D1724" s="2"/>
      <c r="E1724" s="2"/>
    </row>
    <row r="1725" spans="1:5" x14ac:dyDescent="0.25">
      <c r="A1725" s="4">
        <v>1723</v>
      </c>
      <c r="B1725" s="2" t="s">
        <v>4</v>
      </c>
      <c r="C1725" s="3">
        <v>30928793</v>
      </c>
      <c r="D1725" s="2"/>
      <c r="E1725" s="2"/>
    </row>
    <row r="1726" spans="1:5" x14ac:dyDescent="0.25">
      <c r="A1726" s="4">
        <v>1724</v>
      </c>
      <c r="B1726" s="2" t="s">
        <v>6</v>
      </c>
      <c r="C1726" s="3">
        <v>2306914</v>
      </c>
      <c r="D1726" s="2"/>
      <c r="E1726" s="2"/>
    </row>
    <row r="1727" spans="1:5" x14ac:dyDescent="0.25">
      <c r="A1727" s="4">
        <v>1725</v>
      </c>
      <c r="B1727" s="2" t="s">
        <v>8</v>
      </c>
      <c r="C1727" s="3">
        <v>7013868</v>
      </c>
      <c r="D1727" s="2"/>
      <c r="E1727" s="2"/>
    </row>
    <row r="1728" spans="1:5" x14ac:dyDescent="0.25">
      <c r="A1728" s="4">
        <v>1726</v>
      </c>
      <c r="B1728" s="2" t="s">
        <v>10</v>
      </c>
      <c r="C1728" s="3">
        <v>8247637</v>
      </c>
      <c r="D1728" s="2"/>
      <c r="E1728" s="2"/>
    </row>
    <row r="1729" spans="1:5" x14ac:dyDescent="0.25">
      <c r="A1729" s="4">
        <v>1727</v>
      </c>
      <c r="B1729" s="2" t="s">
        <v>11</v>
      </c>
      <c r="C1729" s="3">
        <v>15788497</v>
      </c>
      <c r="D1729" s="2"/>
      <c r="E1729" s="2"/>
    </row>
    <row r="1730" spans="1:5" x14ac:dyDescent="0.25">
      <c r="A1730" s="4">
        <v>1728</v>
      </c>
      <c r="B1730" s="2" t="s">
        <v>13</v>
      </c>
      <c r="C1730" s="3">
        <v>26992733</v>
      </c>
      <c r="D1730" s="2"/>
      <c r="E1730" s="2"/>
    </row>
    <row r="1731" spans="1:5" x14ac:dyDescent="0.25">
      <c r="A1731" s="4">
        <v>1729</v>
      </c>
      <c r="B1731" s="2" t="s">
        <v>15</v>
      </c>
      <c r="C1731" s="3">
        <v>30858629</v>
      </c>
      <c r="D1731" s="2"/>
      <c r="E1731" s="2"/>
    </row>
    <row r="1732" spans="1:5" x14ac:dyDescent="0.25">
      <c r="A1732" s="4">
        <v>1730</v>
      </c>
      <c r="B1732" s="2" t="s">
        <v>16</v>
      </c>
      <c r="C1732" s="3">
        <v>3183908</v>
      </c>
      <c r="D1732" s="2"/>
      <c r="E1732" s="2"/>
    </row>
    <row r="1733" spans="1:5" x14ac:dyDescent="0.25">
      <c r="A1733" s="4">
        <v>1731</v>
      </c>
      <c r="B1733" s="2" t="s">
        <v>18</v>
      </c>
      <c r="C1733" s="3">
        <v>38941671</v>
      </c>
      <c r="D1733" s="2"/>
      <c r="E1733" s="2"/>
    </row>
    <row r="1734" spans="1:5" x14ac:dyDescent="0.25">
      <c r="A1734" s="4">
        <v>1732</v>
      </c>
      <c r="B1734" s="2" t="s">
        <v>19</v>
      </c>
      <c r="C1734" s="3">
        <v>6757223</v>
      </c>
      <c r="D1734" s="2"/>
      <c r="E1734" s="2"/>
    </row>
    <row r="1735" spans="1:5" x14ac:dyDescent="0.25">
      <c r="A1735" s="4">
        <v>1733</v>
      </c>
      <c r="B1735" s="2" t="s">
        <v>20</v>
      </c>
      <c r="C1735" s="3">
        <v>15630865</v>
      </c>
      <c r="D1735" s="2"/>
      <c r="E1735" s="2"/>
    </row>
    <row r="1736" spans="1:5" x14ac:dyDescent="0.25">
      <c r="A1736" s="4">
        <v>1734</v>
      </c>
      <c r="B1736" s="2" t="s">
        <v>22</v>
      </c>
      <c r="C1736" s="3">
        <v>193001900</v>
      </c>
      <c r="D1736" s="2"/>
      <c r="E1736" s="2"/>
    </row>
    <row r="1737" spans="1:5" x14ac:dyDescent="0.25">
      <c r="A1737" s="4">
        <v>1735</v>
      </c>
      <c r="C1737" s="2"/>
      <c r="D1737" s="2"/>
      <c r="E1737" s="2"/>
    </row>
    <row r="1738" spans="1:5" x14ac:dyDescent="0.25">
      <c r="A1738" s="4">
        <v>1736</v>
      </c>
      <c r="B1738" s="2" t="s">
        <v>0</v>
      </c>
      <c r="C1738" s="2" t="s">
        <v>28</v>
      </c>
      <c r="D1738" s="2" t="s">
        <v>29</v>
      </c>
      <c r="E1738" s="2" t="s">
        <v>30</v>
      </c>
    </row>
    <row r="1739" spans="1:5" x14ac:dyDescent="0.25">
      <c r="A1739" s="4">
        <v>1737</v>
      </c>
      <c r="C1739" s="2"/>
      <c r="D1739" s="2"/>
      <c r="E1739" s="2"/>
    </row>
    <row r="1740" spans="1:5" x14ac:dyDescent="0.25">
      <c r="A1740" s="4">
        <v>1738</v>
      </c>
      <c r="B1740" s="2" t="s">
        <v>2</v>
      </c>
      <c r="C1740" s="2">
        <v>484</v>
      </c>
      <c r="D1740" s="2">
        <v>242</v>
      </c>
      <c r="E1740" s="2">
        <v>242</v>
      </c>
    </row>
    <row r="1741" spans="1:5" x14ac:dyDescent="0.25">
      <c r="A1741" s="4">
        <v>1739</v>
      </c>
      <c r="B1741" s="2" t="s">
        <v>4</v>
      </c>
      <c r="C1741" s="2">
        <v>1467</v>
      </c>
      <c r="D1741" s="2">
        <v>289</v>
      </c>
      <c r="E1741" s="2">
        <v>1178</v>
      </c>
    </row>
    <row r="1742" spans="1:5" x14ac:dyDescent="0.25">
      <c r="A1742" s="4">
        <v>1740</v>
      </c>
      <c r="B1742" s="2" t="s">
        <v>6</v>
      </c>
      <c r="C1742" s="2">
        <v>312</v>
      </c>
      <c r="D1742" s="2">
        <v>108</v>
      </c>
      <c r="E1742" s="2">
        <v>204</v>
      </c>
    </row>
    <row r="1743" spans="1:5" x14ac:dyDescent="0.25">
      <c r="A1743" s="4">
        <v>1741</v>
      </c>
      <c r="B1743" s="2" t="s">
        <v>8</v>
      </c>
      <c r="C1743" s="2">
        <v>262</v>
      </c>
      <c r="D1743" s="2">
        <v>88</v>
      </c>
      <c r="E1743" s="2">
        <v>174</v>
      </c>
    </row>
    <row r="1744" spans="1:5" x14ac:dyDescent="0.25">
      <c r="A1744" s="4">
        <v>1742</v>
      </c>
      <c r="B1744" s="2" t="s">
        <v>10</v>
      </c>
      <c r="C1744" s="2">
        <v>509</v>
      </c>
      <c r="D1744" s="2">
        <v>145</v>
      </c>
      <c r="E1744" s="2">
        <v>364</v>
      </c>
    </row>
    <row r="1745" spans="1:5" x14ac:dyDescent="0.25">
      <c r="A1745" s="4">
        <v>1743</v>
      </c>
      <c r="B1745" s="2" t="s">
        <v>11</v>
      </c>
      <c r="C1745" s="2">
        <v>882</v>
      </c>
      <c r="D1745" s="2">
        <v>289</v>
      </c>
      <c r="E1745" s="2">
        <v>593</v>
      </c>
    </row>
    <row r="1746" spans="1:5" x14ac:dyDescent="0.25">
      <c r="A1746" s="4">
        <v>1744</v>
      </c>
      <c r="B1746" s="2" t="s">
        <v>13</v>
      </c>
      <c r="C1746" s="2">
        <v>2051</v>
      </c>
      <c r="D1746" s="2">
        <v>466</v>
      </c>
      <c r="E1746" s="2">
        <v>1585</v>
      </c>
    </row>
    <row r="1747" spans="1:5" x14ac:dyDescent="0.25">
      <c r="A1747" s="4">
        <v>1745</v>
      </c>
      <c r="B1747" s="2" t="s">
        <v>15</v>
      </c>
      <c r="C1747" s="2">
        <v>1411</v>
      </c>
      <c r="D1747" s="2">
        <v>321</v>
      </c>
      <c r="E1747" s="2">
        <v>1090</v>
      </c>
    </row>
    <row r="1748" spans="1:5" x14ac:dyDescent="0.25">
      <c r="A1748" s="4">
        <v>1746</v>
      </c>
      <c r="B1748" s="2" t="s">
        <v>16</v>
      </c>
      <c r="C1748" s="2">
        <v>149</v>
      </c>
      <c r="D1748" s="2">
        <v>149</v>
      </c>
      <c r="E1748" s="2" t="s">
        <v>31</v>
      </c>
    </row>
    <row r="1749" spans="1:5" x14ac:dyDescent="0.25">
      <c r="A1749" s="4">
        <v>1747</v>
      </c>
      <c r="B1749" s="2" t="s">
        <v>18</v>
      </c>
      <c r="C1749" s="2">
        <v>309</v>
      </c>
      <c r="D1749" s="2">
        <v>83</v>
      </c>
      <c r="E1749" s="2">
        <v>226</v>
      </c>
    </row>
    <row r="1750" spans="1:5" x14ac:dyDescent="0.25">
      <c r="A1750" s="4">
        <v>1748</v>
      </c>
      <c r="B1750" s="2" t="s">
        <v>19</v>
      </c>
      <c r="C1750" s="2">
        <v>548</v>
      </c>
      <c r="D1750" s="2">
        <v>314</v>
      </c>
      <c r="E1750" s="2">
        <v>234</v>
      </c>
    </row>
    <row r="1751" spans="1:5" x14ac:dyDescent="0.25">
      <c r="A1751" s="4">
        <v>1749</v>
      </c>
      <c r="B1751" s="2" t="s">
        <v>20</v>
      </c>
      <c r="C1751" s="2">
        <v>1624</v>
      </c>
      <c r="D1751" s="2">
        <v>424</v>
      </c>
      <c r="E1751" s="2">
        <v>1200</v>
      </c>
    </row>
    <row r="1752" spans="1:5" x14ac:dyDescent="0.25">
      <c r="A1752" s="4">
        <v>1750</v>
      </c>
      <c r="B1752" s="2" t="s">
        <v>22</v>
      </c>
      <c r="C1752" s="2">
        <v>5871</v>
      </c>
      <c r="D1752" s="2">
        <v>1342</v>
      </c>
      <c r="E1752" s="2">
        <v>4529</v>
      </c>
    </row>
    <row r="1753" spans="1:5" ht="15.6" x14ac:dyDescent="0.3">
      <c r="A1753" s="4">
        <v>1751</v>
      </c>
      <c r="B1753" s="7" t="s">
        <v>255</v>
      </c>
    </row>
    <row r="1754" spans="1:5" x14ac:dyDescent="0.25">
      <c r="A1754" s="4">
        <v>1752</v>
      </c>
      <c r="B1754" s="2" t="s">
        <v>0</v>
      </c>
      <c r="C1754" s="2" t="s">
        <v>1</v>
      </c>
      <c r="D1754" s="2"/>
      <c r="E1754" s="2"/>
    </row>
    <row r="1755" spans="1:5" x14ac:dyDescent="0.25">
      <c r="A1755" s="4">
        <v>1753</v>
      </c>
      <c r="B1755" s="2" t="s">
        <v>2</v>
      </c>
      <c r="C1755" s="2" t="s">
        <v>256</v>
      </c>
      <c r="D1755" s="2">
        <f>AVERAGE(MID(C1755,1,FIND("-",C1755)-2),RIGHT(C1755,LEN(C1755)-FIND("-",C1755)-1))</f>
        <v>615.5</v>
      </c>
      <c r="E1755" s="2"/>
    </row>
    <row r="1756" spans="1:5" x14ac:dyDescent="0.25">
      <c r="A1756" s="4">
        <v>1754</v>
      </c>
      <c r="B1756" s="2" t="s">
        <v>4</v>
      </c>
      <c r="C1756" s="2" t="s">
        <v>204</v>
      </c>
      <c r="D1756" s="2">
        <f t="shared" ref="D1756:D1767" si="60">AVERAGE(MID(C1756,1,FIND("-",C1756)-2),RIGHT(C1756,LEN(C1756)-FIND("-",C1756)-1))</f>
        <v>1225.5</v>
      </c>
      <c r="E1756" s="2"/>
    </row>
    <row r="1757" spans="1:5" x14ac:dyDescent="0.25">
      <c r="A1757" s="4">
        <v>1755</v>
      </c>
      <c r="B1757" s="2" t="s">
        <v>6</v>
      </c>
      <c r="C1757" s="2" t="s">
        <v>65</v>
      </c>
      <c r="D1757" s="2">
        <f t="shared" si="60"/>
        <v>395.5</v>
      </c>
      <c r="E1757" s="2"/>
    </row>
    <row r="1758" spans="1:5" x14ac:dyDescent="0.25">
      <c r="A1758" s="4">
        <v>1756</v>
      </c>
      <c r="B1758" s="2" t="s">
        <v>8</v>
      </c>
      <c r="C1758" s="2" t="s">
        <v>51</v>
      </c>
      <c r="D1758" s="2">
        <f t="shared" si="60"/>
        <v>545.5</v>
      </c>
      <c r="E1758" s="2"/>
    </row>
    <row r="1759" spans="1:5" x14ac:dyDescent="0.25">
      <c r="A1759" s="4">
        <v>1757</v>
      </c>
      <c r="B1759" s="2" t="s">
        <v>10</v>
      </c>
      <c r="C1759" s="2" t="s">
        <v>249</v>
      </c>
      <c r="D1759" s="2">
        <f t="shared" si="60"/>
        <v>555.5</v>
      </c>
      <c r="E1759" s="2"/>
    </row>
    <row r="1760" spans="1:5" x14ac:dyDescent="0.25">
      <c r="A1760" s="4">
        <v>1758</v>
      </c>
      <c r="B1760" s="2" t="s">
        <v>11</v>
      </c>
      <c r="C1760" s="2" t="s">
        <v>107</v>
      </c>
      <c r="D1760" s="2">
        <f t="shared" si="60"/>
        <v>995.5</v>
      </c>
      <c r="E1760" s="2"/>
    </row>
    <row r="1761" spans="1:5" x14ac:dyDescent="0.25">
      <c r="A1761" s="4">
        <v>1759</v>
      </c>
      <c r="B1761" s="2" t="s">
        <v>13</v>
      </c>
      <c r="C1761" s="2" t="s">
        <v>257</v>
      </c>
      <c r="D1761" s="2">
        <f t="shared" si="60"/>
        <v>1815.5</v>
      </c>
      <c r="E1761" s="2"/>
    </row>
    <row r="1762" spans="1:5" x14ac:dyDescent="0.25">
      <c r="A1762" s="4">
        <v>1760</v>
      </c>
      <c r="B1762" s="2" t="s">
        <v>15</v>
      </c>
      <c r="C1762" s="2" t="s">
        <v>258</v>
      </c>
      <c r="D1762" s="2">
        <f t="shared" si="60"/>
        <v>825.5</v>
      </c>
      <c r="E1762" s="2"/>
    </row>
    <row r="1763" spans="1:5" x14ac:dyDescent="0.25">
      <c r="A1763" s="4">
        <v>1761</v>
      </c>
      <c r="B1763" s="2" t="s">
        <v>16</v>
      </c>
      <c r="C1763" s="2" t="s">
        <v>259</v>
      </c>
      <c r="D1763" s="2">
        <f t="shared" si="60"/>
        <v>2085.5</v>
      </c>
      <c r="E1763" s="2"/>
    </row>
    <row r="1764" spans="1:5" x14ac:dyDescent="0.25">
      <c r="A1764" s="4">
        <v>1762</v>
      </c>
      <c r="B1764" s="2" t="s">
        <v>18</v>
      </c>
      <c r="C1764" s="2" t="s">
        <v>59</v>
      </c>
      <c r="D1764" s="2">
        <f t="shared" si="60"/>
        <v>415.5</v>
      </c>
      <c r="E1764" s="2"/>
    </row>
    <row r="1765" spans="1:5" x14ac:dyDescent="0.25">
      <c r="A1765" s="4">
        <v>1763</v>
      </c>
      <c r="B1765" s="2" t="s">
        <v>19</v>
      </c>
      <c r="C1765" s="2" t="s">
        <v>204</v>
      </c>
      <c r="D1765" s="2">
        <f t="shared" si="60"/>
        <v>1225.5</v>
      </c>
      <c r="E1765" s="2"/>
    </row>
    <row r="1766" spans="1:5" x14ac:dyDescent="0.25">
      <c r="A1766" s="4">
        <v>1764</v>
      </c>
      <c r="B1766" s="2" t="s">
        <v>20</v>
      </c>
      <c r="C1766" s="2" t="s">
        <v>260</v>
      </c>
      <c r="D1766" s="2">
        <f t="shared" si="60"/>
        <v>1555.5</v>
      </c>
      <c r="E1766" s="2"/>
    </row>
    <row r="1767" spans="1:5" x14ac:dyDescent="0.25">
      <c r="A1767" s="4">
        <v>1765</v>
      </c>
      <c r="B1767" s="2" t="s">
        <v>22</v>
      </c>
      <c r="C1767" s="2" t="s">
        <v>243</v>
      </c>
      <c r="D1767" s="2">
        <f t="shared" si="60"/>
        <v>2705.5</v>
      </c>
      <c r="E1767" s="2"/>
    </row>
    <row r="1768" spans="1:5" x14ac:dyDescent="0.25">
      <c r="A1768" s="4">
        <v>1766</v>
      </c>
      <c r="C1768" s="2"/>
      <c r="D1768" s="2"/>
      <c r="E1768" s="2"/>
    </row>
    <row r="1769" spans="1:5" x14ac:dyDescent="0.25">
      <c r="A1769" s="4">
        <v>1767</v>
      </c>
      <c r="B1769" s="2" t="s">
        <v>24</v>
      </c>
      <c r="C1769" s="2" t="s">
        <v>1</v>
      </c>
      <c r="D1769" s="2"/>
      <c r="E1769" s="2"/>
    </row>
    <row r="1770" spans="1:5" x14ac:dyDescent="0.25">
      <c r="A1770" s="4">
        <v>1768</v>
      </c>
      <c r="B1770" s="2" t="s">
        <v>25</v>
      </c>
      <c r="C1770" s="2" t="s">
        <v>17</v>
      </c>
      <c r="D1770" s="2">
        <f t="shared" ref="D1770:D1771" si="61">AVERAGE(MID(C1770,1,FIND("-",C1770)-2),RIGHT(C1770,LEN(C1770)-FIND("-",C1770)-1))</f>
        <v>155.5</v>
      </c>
      <c r="E1770" s="2"/>
    </row>
    <row r="1771" spans="1:5" x14ac:dyDescent="0.25">
      <c r="A1771" s="4">
        <v>1769</v>
      </c>
      <c r="B1771" s="2" t="s">
        <v>26</v>
      </c>
      <c r="C1771" s="2" t="s">
        <v>5</v>
      </c>
      <c r="D1771" s="2">
        <f t="shared" si="61"/>
        <v>75.5</v>
      </c>
      <c r="E1771" s="2"/>
    </row>
    <row r="1772" spans="1:5" x14ac:dyDescent="0.25">
      <c r="A1772" s="4">
        <v>1770</v>
      </c>
      <c r="C1772" s="2"/>
      <c r="D1772" s="2"/>
      <c r="E1772" s="2"/>
    </row>
    <row r="1773" spans="1:5" x14ac:dyDescent="0.25">
      <c r="A1773" s="4">
        <v>1771</v>
      </c>
      <c r="B1773" s="2" t="s">
        <v>0</v>
      </c>
      <c r="C1773" s="2" t="s">
        <v>27</v>
      </c>
      <c r="D1773" s="2"/>
      <c r="E1773" s="2"/>
    </row>
    <row r="1774" spans="1:5" x14ac:dyDescent="0.25">
      <c r="A1774" s="4">
        <v>1772</v>
      </c>
      <c r="B1774" s="2" t="s">
        <v>2</v>
      </c>
      <c r="C1774" s="3">
        <v>3640649</v>
      </c>
      <c r="D1774" s="2"/>
      <c r="E1774" s="2"/>
    </row>
    <row r="1775" spans="1:5" x14ac:dyDescent="0.25">
      <c r="A1775" s="4">
        <v>1773</v>
      </c>
      <c r="B1775" s="2" t="s">
        <v>4</v>
      </c>
      <c r="C1775" s="3">
        <v>22533956</v>
      </c>
      <c r="D1775" s="2"/>
      <c r="E1775" s="2"/>
    </row>
    <row r="1776" spans="1:5" x14ac:dyDescent="0.25">
      <c r="A1776" s="4">
        <v>1774</v>
      </c>
      <c r="B1776" s="2" t="s">
        <v>6</v>
      </c>
      <c r="C1776" s="3">
        <v>1258907</v>
      </c>
      <c r="D1776" s="2"/>
      <c r="E1776" s="2"/>
    </row>
    <row r="1777" spans="1:5" x14ac:dyDescent="0.25">
      <c r="A1777" s="4">
        <v>1775</v>
      </c>
      <c r="B1777" s="2" t="s">
        <v>8</v>
      </c>
      <c r="C1777" s="3">
        <v>6018528</v>
      </c>
      <c r="D1777" s="2"/>
      <c r="E1777" s="2"/>
    </row>
    <row r="1778" spans="1:5" x14ac:dyDescent="0.25">
      <c r="A1778" s="4">
        <v>1776</v>
      </c>
      <c r="B1778" s="2" t="s">
        <v>10</v>
      </c>
      <c r="C1778" s="3">
        <v>7995092</v>
      </c>
      <c r="D1778" s="2"/>
      <c r="E1778" s="2"/>
    </row>
    <row r="1779" spans="1:5" x14ac:dyDescent="0.25">
      <c r="A1779" s="4">
        <v>1777</v>
      </c>
      <c r="B1779" s="2" t="s">
        <v>11</v>
      </c>
      <c r="C1779" s="3">
        <v>7225804</v>
      </c>
      <c r="D1779" s="2"/>
      <c r="E1779" s="2"/>
    </row>
    <row r="1780" spans="1:5" x14ac:dyDescent="0.25">
      <c r="A1780" s="4">
        <v>1778</v>
      </c>
      <c r="B1780" s="2" t="s">
        <v>13</v>
      </c>
      <c r="C1780" s="3">
        <v>14205558</v>
      </c>
      <c r="D1780" s="2"/>
      <c r="E1780" s="2"/>
    </row>
    <row r="1781" spans="1:5" x14ac:dyDescent="0.25">
      <c r="A1781" s="4">
        <v>1779</v>
      </c>
      <c r="B1781" s="2" t="s">
        <v>15</v>
      </c>
      <c r="C1781" s="3">
        <v>18762982</v>
      </c>
      <c r="D1781" s="2"/>
      <c r="E1781" s="2"/>
    </row>
    <row r="1782" spans="1:5" x14ac:dyDescent="0.25">
      <c r="A1782" s="4">
        <v>1780</v>
      </c>
      <c r="B1782" s="2" t="s">
        <v>16</v>
      </c>
      <c r="C1782" s="3">
        <v>2676179</v>
      </c>
      <c r="D1782" s="2"/>
      <c r="E1782" s="2"/>
    </row>
    <row r="1783" spans="1:5" x14ac:dyDescent="0.25">
      <c r="A1783" s="4">
        <v>1781</v>
      </c>
      <c r="B1783" s="2" t="s">
        <v>18</v>
      </c>
      <c r="C1783" s="3">
        <v>27741511</v>
      </c>
      <c r="D1783" s="2"/>
      <c r="E1783" s="2"/>
    </row>
    <row r="1784" spans="1:5" x14ac:dyDescent="0.25">
      <c r="A1784" s="4">
        <v>1782</v>
      </c>
      <c r="B1784" s="2" t="s">
        <v>19</v>
      </c>
      <c r="C1784" s="3">
        <v>4995532</v>
      </c>
      <c r="D1784" s="2"/>
      <c r="E1784" s="2"/>
    </row>
    <row r="1785" spans="1:5" x14ac:dyDescent="0.25">
      <c r="A1785" s="4">
        <v>1783</v>
      </c>
      <c r="B1785" s="2" t="s">
        <v>20</v>
      </c>
      <c r="C1785" s="3">
        <v>7934093</v>
      </c>
      <c r="D1785" s="2"/>
      <c r="E1785" s="2"/>
    </row>
    <row r="1786" spans="1:5" x14ac:dyDescent="0.25">
      <c r="A1786" s="4">
        <v>1784</v>
      </c>
      <c r="B1786" s="2" t="s">
        <v>22</v>
      </c>
      <c r="C1786" s="3">
        <v>124988800</v>
      </c>
      <c r="D1786" s="2"/>
      <c r="E1786" s="2"/>
    </row>
    <row r="1787" spans="1:5" x14ac:dyDescent="0.25">
      <c r="A1787" s="4">
        <v>1785</v>
      </c>
      <c r="C1787" s="2"/>
      <c r="D1787" s="2"/>
      <c r="E1787" s="2"/>
    </row>
    <row r="1788" spans="1:5" x14ac:dyDescent="0.25">
      <c r="A1788" s="4">
        <v>1786</v>
      </c>
      <c r="B1788" s="2" t="s">
        <v>0</v>
      </c>
      <c r="C1788" s="2" t="s">
        <v>28</v>
      </c>
      <c r="D1788" s="2" t="s">
        <v>29</v>
      </c>
      <c r="E1788" s="2" t="s">
        <v>30</v>
      </c>
    </row>
    <row r="1789" spans="1:5" x14ac:dyDescent="0.25">
      <c r="A1789" s="4">
        <v>1787</v>
      </c>
      <c r="C1789" s="2"/>
      <c r="D1789" s="2"/>
      <c r="E1789" s="2"/>
    </row>
    <row r="1790" spans="1:5" x14ac:dyDescent="0.25">
      <c r="A1790" s="4">
        <v>1788</v>
      </c>
      <c r="B1790" s="2" t="s">
        <v>2</v>
      </c>
      <c r="C1790" s="2">
        <v>293</v>
      </c>
      <c r="D1790" s="2">
        <v>143</v>
      </c>
      <c r="E1790" s="2">
        <v>150</v>
      </c>
    </row>
    <row r="1791" spans="1:5" x14ac:dyDescent="0.25">
      <c r="A1791" s="4">
        <v>1789</v>
      </c>
      <c r="B1791" s="2" t="s">
        <v>4</v>
      </c>
      <c r="C1791" s="2">
        <v>648</v>
      </c>
      <c r="D1791" s="2">
        <v>117</v>
      </c>
      <c r="E1791" s="2">
        <v>531</v>
      </c>
    </row>
    <row r="1792" spans="1:5" x14ac:dyDescent="0.25">
      <c r="A1792" s="4">
        <v>1790</v>
      </c>
      <c r="B1792" s="2" t="s">
        <v>6</v>
      </c>
      <c r="C1792" s="2">
        <v>140</v>
      </c>
      <c r="D1792" s="2">
        <v>50</v>
      </c>
      <c r="E1792" s="2">
        <v>90</v>
      </c>
    </row>
    <row r="1793" spans="1:5" x14ac:dyDescent="0.25">
      <c r="A1793" s="4">
        <v>1791</v>
      </c>
      <c r="B1793" s="2" t="s">
        <v>8</v>
      </c>
      <c r="C1793" s="2">
        <v>166</v>
      </c>
      <c r="D1793" s="2">
        <v>43</v>
      </c>
      <c r="E1793" s="2">
        <v>123</v>
      </c>
    </row>
    <row r="1794" spans="1:5" x14ac:dyDescent="0.25">
      <c r="A1794" s="4">
        <v>1792</v>
      </c>
      <c r="B1794" s="2" t="s">
        <v>10</v>
      </c>
      <c r="C1794" s="2">
        <v>280</v>
      </c>
      <c r="D1794" s="2">
        <v>70</v>
      </c>
      <c r="E1794" s="2">
        <v>210</v>
      </c>
    </row>
    <row r="1795" spans="1:5" x14ac:dyDescent="0.25">
      <c r="A1795" s="4">
        <v>1793</v>
      </c>
      <c r="B1795" s="2" t="s">
        <v>11</v>
      </c>
      <c r="C1795" s="2">
        <v>437</v>
      </c>
      <c r="D1795" s="2">
        <v>125</v>
      </c>
      <c r="E1795" s="2">
        <v>312</v>
      </c>
    </row>
    <row r="1796" spans="1:5" x14ac:dyDescent="0.25">
      <c r="A1796" s="4">
        <v>1794</v>
      </c>
      <c r="B1796" s="2" t="s">
        <v>13</v>
      </c>
      <c r="C1796" s="2">
        <v>1095</v>
      </c>
      <c r="D1796" s="2">
        <v>275</v>
      </c>
      <c r="E1796" s="2">
        <v>820</v>
      </c>
    </row>
    <row r="1797" spans="1:5" x14ac:dyDescent="0.25">
      <c r="A1797" s="4">
        <v>1795</v>
      </c>
      <c r="B1797" s="2" t="s">
        <v>15</v>
      </c>
      <c r="C1797" s="2">
        <v>611</v>
      </c>
      <c r="D1797" s="2">
        <v>129</v>
      </c>
      <c r="E1797" s="2">
        <v>482</v>
      </c>
    </row>
    <row r="1798" spans="1:5" x14ac:dyDescent="0.25">
      <c r="A1798" s="4">
        <v>1796</v>
      </c>
      <c r="B1798" s="2" t="s">
        <v>16</v>
      </c>
      <c r="C1798" s="2">
        <v>96</v>
      </c>
      <c r="D1798" s="2">
        <v>96</v>
      </c>
      <c r="E1798" s="2" t="s">
        <v>31</v>
      </c>
    </row>
    <row r="1799" spans="1:5" x14ac:dyDescent="0.25">
      <c r="A1799" s="4">
        <v>1797</v>
      </c>
      <c r="B1799" s="2" t="s">
        <v>18</v>
      </c>
      <c r="C1799" s="2">
        <v>215</v>
      </c>
      <c r="D1799" s="2">
        <v>54</v>
      </c>
      <c r="E1799" s="2">
        <v>161</v>
      </c>
    </row>
    <row r="1800" spans="1:5" x14ac:dyDescent="0.25">
      <c r="A1800" s="4">
        <v>1798</v>
      </c>
      <c r="B1800" s="2" t="s">
        <v>19</v>
      </c>
      <c r="C1800" s="2">
        <v>304</v>
      </c>
      <c r="D1800" s="2">
        <v>165</v>
      </c>
      <c r="E1800" s="2">
        <v>139</v>
      </c>
    </row>
    <row r="1801" spans="1:5" x14ac:dyDescent="0.25">
      <c r="A1801" s="4">
        <v>1799</v>
      </c>
      <c r="B1801" s="2" t="s">
        <v>20</v>
      </c>
      <c r="C1801" s="2">
        <v>623</v>
      </c>
      <c r="D1801" s="2">
        <v>191</v>
      </c>
      <c r="E1801" s="2">
        <v>432</v>
      </c>
    </row>
    <row r="1802" spans="1:5" x14ac:dyDescent="0.25">
      <c r="A1802" s="4">
        <v>1800</v>
      </c>
      <c r="B1802" s="2" t="s">
        <v>22</v>
      </c>
      <c r="C1802" s="2">
        <v>2626</v>
      </c>
      <c r="D1802" s="2">
        <v>738</v>
      </c>
      <c r="E1802" s="2">
        <v>1888</v>
      </c>
    </row>
    <row r="1803" spans="1:5" ht="15.6" x14ac:dyDescent="0.3">
      <c r="A1803" s="4">
        <v>1801</v>
      </c>
      <c r="B1803" s="7" t="s">
        <v>261</v>
      </c>
    </row>
    <row r="1804" spans="1:5" x14ac:dyDescent="0.25">
      <c r="A1804" s="4">
        <v>1802</v>
      </c>
      <c r="B1804" s="2" t="s">
        <v>0</v>
      </c>
      <c r="C1804" s="2" t="s">
        <v>1</v>
      </c>
      <c r="D1804" s="2"/>
      <c r="E1804" s="2"/>
    </row>
    <row r="1805" spans="1:5" x14ac:dyDescent="0.25">
      <c r="A1805" s="4">
        <v>1803</v>
      </c>
      <c r="B1805" s="2" t="s">
        <v>2</v>
      </c>
      <c r="C1805" s="2" t="s">
        <v>34</v>
      </c>
      <c r="D1805" s="2">
        <f>AVERAGE(MID(C1805,1,FIND("-",C1805)-2),RIGHT(C1805,LEN(C1805)-FIND("-",C1805)-1))</f>
        <v>45.5</v>
      </c>
      <c r="E1805" s="2"/>
    </row>
    <row r="1806" spans="1:5" x14ac:dyDescent="0.25">
      <c r="A1806" s="4">
        <v>1804</v>
      </c>
      <c r="B1806" s="2" t="s">
        <v>4</v>
      </c>
      <c r="C1806" s="2" t="s">
        <v>123</v>
      </c>
      <c r="D1806" s="2">
        <f t="shared" ref="D1806:D1817" si="62">AVERAGE(MID(C1806,1,FIND("-",C1806)-2),RIGHT(C1806,LEN(C1806)-FIND("-",C1806)-1))</f>
        <v>65.5</v>
      </c>
      <c r="E1806" s="2"/>
    </row>
    <row r="1807" spans="1:5" x14ac:dyDescent="0.25">
      <c r="A1807" s="4">
        <v>1805</v>
      </c>
      <c r="B1807" s="2" t="s">
        <v>6</v>
      </c>
      <c r="C1807" s="2" t="s">
        <v>7</v>
      </c>
      <c r="D1807" s="2">
        <f t="shared" si="62"/>
        <v>35.5</v>
      </c>
      <c r="E1807" s="2"/>
    </row>
    <row r="1808" spans="1:5" x14ac:dyDescent="0.25">
      <c r="A1808" s="4">
        <v>1806</v>
      </c>
      <c r="B1808" s="2" t="s">
        <v>8</v>
      </c>
      <c r="C1808" s="2" t="s">
        <v>9</v>
      </c>
      <c r="D1808" s="2">
        <f t="shared" si="62"/>
        <v>25.5</v>
      </c>
      <c r="E1808" s="2"/>
    </row>
    <row r="1809" spans="1:5" x14ac:dyDescent="0.25">
      <c r="A1809" s="4">
        <v>1807</v>
      </c>
      <c r="B1809" s="2" t="s">
        <v>10</v>
      </c>
      <c r="C1809" s="2" t="s">
        <v>9</v>
      </c>
      <c r="D1809" s="2">
        <f t="shared" si="62"/>
        <v>25.5</v>
      </c>
      <c r="E1809" s="2"/>
    </row>
    <row r="1810" spans="1:5" x14ac:dyDescent="0.25">
      <c r="A1810" s="4">
        <v>1808</v>
      </c>
      <c r="B1810" s="2" t="s">
        <v>11</v>
      </c>
      <c r="C1810" s="2" t="s">
        <v>34</v>
      </c>
      <c r="D1810" s="2">
        <f t="shared" si="62"/>
        <v>45.5</v>
      </c>
      <c r="E1810" s="2"/>
    </row>
    <row r="1811" spans="1:5" x14ac:dyDescent="0.25">
      <c r="A1811" s="4">
        <v>1809</v>
      </c>
      <c r="B1811" s="2" t="s">
        <v>13</v>
      </c>
      <c r="C1811" s="2" t="s">
        <v>71</v>
      </c>
      <c r="D1811" s="2">
        <f t="shared" si="62"/>
        <v>105.5</v>
      </c>
      <c r="E1811" s="2"/>
    </row>
    <row r="1812" spans="1:5" x14ac:dyDescent="0.25">
      <c r="A1812" s="4">
        <v>1810</v>
      </c>
      <c r="B1812" s="2" t="s">
        <v>15</v>
      </c>
      <c r="C1812" s="2" t="s">
        <v>3</v>
      </c>
      <c r="D1812" s="2">
        <f t="shared" si="62"/>
        <v>55.5</v>
      </c>
      <c r="E1812" s="2"/>
    </row>
    <row r="1813" spans="1:5" x14ac:dyDescent="0.25">
      <c r="A1813" s="4">
        <v>1811</v>
      </c>
      <c r="B1813" s="2" t="s">
        <v>16</v>
      </c>
      <c r="C1813" s="2" t="s">
        <v>21</v>
      </c>
      <c r="D1813" s="2">
        <f t="shared" si="62"/>
        <v>115.5</v>
      </c>
      <c r="E1813" s="2"/>
    </row>
    <row r="1814" spans="1:5" x14ac:dyDescent="0.25">
      <c r="A1814" s="4">
        <v>1812</v>
      </c>
      <c r="B1814" s="2" t="s">
        <v>18</v>
      </c>
      <c r="C1814" s="2" t="s">
        <v>9</v>
      </c>
      <c r="D1814" s="2">
        <f t="shared" si="62"/>
        <v>25.5</v>
      </c>
      <c r="E1814" s="2"/>
    </row>
    <row r="1815" spans="1:5" x14ac:dyDescent="0.25">
      <c r="A1815" s="4">
        <v>1813</v>
      </c>
      <c r="B1815" s="2" t="s">
        <v>19</v>
      </c>
      <c r="C1815" s="2" t="s">
        <v>5</v>
      </c>
      <c r="D1815" s="2">
        <f t="shared" si="62"/>
        <v>75.5</v>
      </c>
      <c r="E1815" s="2"/>
    </row>
    <row r="1816" spans="1:5" x14ac:dyDescent="0.25">
      <c r="A1816" s="4">
        <v>1814</v>
      </c>
      <c r="B1816" s="2" t="s">
        <v>20</v>
      </c>
      <c r="C1816" s="2" t="s">
        <v>71</v>
      </c>
      <c r="D1816" s="2">
        <f t="shared" si="62"/>
        <v>105.5</v>
      </c>
      <c r="E1816" s="2"/>
    </row>
    <row r="1817" spans="1:5" x14ac:dyDescent="0.25">
      <c r="A1817" s="4">
        <v>1815</v>
      </c>
      <c r="B1817" s="2" t="s">
        <v>22</v>
      </c>
      <c r="C1817" s="2" t="s">
        <v>72</v>
      </c>
      <c r="D1817" s="2">
        <f t="shared" si="62"/>
        <v>165.5</v>
      </c>
      <c r="E1817" s="2"/>
    </row>
    <row r="1818" spans="1:5" x14ac:dyDescent="0.25">
      <c r="A1818" s="4">
        <v>1816</v>
      </c>
      <c r="C1818" s="2"/>
      <c r="D1818" s="2"/>
      <c r="E1818" s="2"/>
    </row>
    <row r="1819" spans="1:5" x14ac:dyDescent="0.25">
      <c r="A1819" s="4">
        <v>1817</v>
      </c>
      <c r="B1819" s="2" t="s">
        <v>24</v>
      </c>
      <c r="C1819" s="2" t="s">
        <v>1</v>
      </c>
      <c r="D1819" s="2"/>
      <c r="E1819" s="2"/>
    </row>
    <row r="1820" spans="1:5" x14ac:dyDescent="0.25">
      <c r="A1820" s="4">
        <v>1818</v>
      </c>
      <c r="B1820" s="2" t="s">
        <v>25</v>
      </c>
      <c r="C1820" s="2">
        <v>10</v>
      </c>
      <c r="D1820" s="2">
        <v>10</v>
      </c>
      <c r="E1820" s="2" t="e">
        <f t="shared" ref="E1820" si="63">AVERAGE(MID(D1820,1,FIND("-",D1820)-2),RIGHT(D1820,LEN(D1820)-FIND("-",D1820)-1))</f>
        <v>#VALUE!</v>
      </c>
    </row>
    <row r="1821" spans="1:5" x14ac:dyDescent="0.25">
      <c r="A1821" s="4">
        <v>1819</v>
      </c>
      <c r="B1821" s="2" t="s">
        <v>26</v>
      </c>
      <c r="C1821" s="2">
        <v>10</v>
      </c>
      <c r="D1821" s="2">
        <v>10</v>
      </c>
      <c r="E1821" s="2"/>
    </row>
    <row r="1822" spans="1:5" x14ac:dyDescent="0.25">
      <c r="A1822" s="4">
        <v>1820</v>
      </c>
      <c r="C1822" s="2"/>
      <c r="D1822" s="2"/>
      <c r="E1822" s="2"/>
    </row>
    <row r="1823" spans="1:5" x14ac:dyDescent="0.25">
      <c r="A1823" s="4">
        <v>1821</v>
      </c>
      <c r="B1823" s="2" t="s">
        <v>0</v>
      </c>
      <c r="C1823" s="2" t="s">
        <v>27</v>
      </c>
      <c r="D1823" s="2"/>
      <c r="E1823" s="2"/>
    </row>
    <row r="1824" spans="1:5" x14ac:dyDescent="0.25">
      <c r="A1824" s="4">
        <v>1822</v>
      </c>
      <c r="B1824" s="2" t="s">
        <v>2</v>
      </c>
      <c r="C1824" s="3">
        <v>148065</v>
      </c>
      <c r="D1824" s="2"/>
      <c r="E1824" s="2"/>
    </row>
    <row r="1825" spans="1:5" x14ac:dyDescent="0.25">
      <c r="A1825" s="4">
        <v>1823</v>
      </c>
      <c r="B1825" s="2" t="s">
        <v>4</v>
      </c>
      <c r="C1825" s="3">
        <v>1155583</v>
      </c>
      <c r="D1825" s="2"/>
      <c r="E1825" s="2"/>
    </row>
    <row r="1826" spans="1:5" x14ac:dyDescent="0.25">
      <c r="A1826" s="4">
        <v>1824</v>
      </c>
      <c r="B1826" s="2" t="s">
        <v>6</v>
      </c>
      <c r="C1826" s="3">
        <v>192727</v>
      </c>
      <c r="D1826" s="2"/>
      <c r="E1826" s="2"/>
    </row>
    <row r="1827" spans="1:5" x14ac:dyDescent="0.25">
      <c r="A1827" s="4">
        <v>1825</v>
      </c>
      <c r="B1827" s="2" t="s">
        <v>8</v>
      </c>
      <c r="C1827" s="3">
        <v>379419</v>
      </c>
      <c r="D1827" s="2"/>
      <c r="E1827" s="2"/>
    </row>
    <row r="1828" spans="1:5" x14ac:dyDescent="0.25">
      <c r="A1828" s="4">
        <v>1826</v>
      </c>
      <c r="B1828" s="2" t="s">
        <v>10</v>
      </c>
      <c r="C1828" s="3">
        <v>76334</v>
      </c>
      <c r="D1828" s="2"/>
      <c r="E1828" s="2"/>
    </row>
    <row r="1829" spans="1:5" x14ac:dyDescent="0.25">
      <c r="A1829" s="4">
        <v>1827</v>
      </c>
      <c r="B1829" s="2" t="s">
        <v>11</v>
      </c>
      <c r="C1829" s="3">
        <v>316149</v>
      </c>
      <c r="D1829" s="2"/>
      <c r="E1829" s="2"/>
    </row>
    <row r="1830" spans="1:5" x14ac:dyDescent="0.25">
      <c r="A1830" s="4">
        <v>1828</v>
      </c>
      <c r="B1830" s="2" t="s">
        <v>13</v>
      </c>
      <c r="C1830" s="3">
        <v>769436</v>
      </c>
      <c r="D1830" s="2"/>
      <c r="E1830" s="2"/>
    </row>
    <row r="1831" spans="1:5" x14ac:dyDescent="0.25">
      <c r="A1831" s="4">
        <v>1829</v>
      </c>
      <c r="B1831" s="2" t="s">
        <v>15</v>
      </c>
      <c r="C1831" s="3">
        <v>1227235</v>
      </c>
      <c r="D1831" s="2"/>
      <c r="E1831" s="2"/>
    </row>
    <row r="1832" spans="1:5" x14ac:dyDescent="0.25">
      <c r="A1832" s="4">
        <v>1830</v>
      </c>
      <c r="B1832" s="2" t="s">
        <v>16</v>
      </c>
      <c r="C1832" s="3">
        <v>141688</v>
      </c>
      <c r="D1832" s="2"/>
      <c r="E1832" s="2"/>
    </row>
    <row r="1833" spans="1:5" x14ac:dyDescent="0.25">
      <c r="A1833" s="4">
        <v>1831</v>
      </c>
      <c r="B1833" s="2" t="s">
        <v>18</v>
      </c>
      <c r="C1833" s="3">
        <v>718444</v>
      </c>
      <c r="D1833" s="2"/>
      <c r="E1833" s="2"/>
    </row>
    <row r="1834" spans="1:5" x14ac:dyDescent="0.25">
      <c r="A1834" s="4">
        <v>1832</v>
      </c>
      <c r="B1834" s="2" t="s">
        <v>19</v>
      </c>
      <c r="C1834" s="3">
        <v>320340</v>
      </c>
      <c r="D1834" s="2"/>
      <c r="E1834" s="2"/>
    </row>
    <row r="1835" spans="1:5" x14ac:dyDescent="0.25">
      <c r="A1835" s="4">
        <v>1833</v>
      </c>
      <c r="B1835" s="2" t="s">
        <v>20</v>
      </c>
      <c r="C1835" s="3">
        <v>623662</v>
      </c>
      <c r="D1835" s="2"/>
      <c r="E1835" s="2"/>
    </row>
    <row r="1836" spans="1:5" x14ac:dyDescent="0.25">
      <c r="A1836" s="4">
        <v>1834</v>
      </c>
      <c r="B1836" s="2" t="s">
        <v>22</v>
      </c>
      <c r="C1836" s="3">
        <v>6069100</v>
      </c>
      <c r="D1836" s="2"/>
      <c r="E1836" s="2"/>
    </row>
    <row r="1837" spans="1:5" x14ac:dyDescent="0.25">
      <c r="A1837" s="4">
        <v>1835</v>
      </c>
      <c r="C1837" s="2"/>
      <c r="D1837" s="2"/>
      <c r="E1837" s="2"/>
    </row>
    <row r="1838" spans="1:5" x14ac:dyDescent="0.25">
      <c r="A1838" s="4">
        <v>1836</v>
      </c>
      <c r="B1838" s="2" t="s">
        <v>0</v>
      </c>
      <c r="C1838" s="2" t="s">
        <v>28</v>
      </c>
      <c r="D1838" s="2" t="s">
        <v>29</v>
      </c>
      <c r="E1838" s="2" t="s">
        <v>30</v>
      </c>
    </row>
    <row r="1839" spans="1:5" x14ac:dyDescent="0.25">
      <c r="A1839" s="4">
        <v>1837</v>
      </c>
      <c r="C1839" s="2"/>
      <c r="D1839" s="2"/>
      <c r="E1839" s="2"/>
    </row>
    <row r="1840" spans="1:5" x14ac:dyDescent="0.25">
      <c r="A1840" s="4">
        <v>1838</v>
      </c>
      <c r="B1840" s="2" t="s">
        <v>2</v>
      </c>
      <c r="C1840" s="2">
        <v>48</v>
      </c>
      <c r="D1840" s="2">
        <v>24</v>
      </c>
      <c r="E1840" s="2">
        <v>24</v>
      </c>
    </row>
    <row r="1841" spans="1:5" x14ac:dyDescent="0.25">
      <c r="A1841" s="4">
        <v>1839</v>
      </c>
      <c r="B1841" s="2" t="s">
        <v>4</v>
      </c>
      <c r="C1841" s="2">
        <v>95</v>
      </c>
      <c r="D1841" s="2">
        <v>23</v>
      </c>
      <c r="E1841" s="2">
        <v>72</v>
      </c>
    </row>
    <row r="1842" spans="1:5" x14ac:dyDescent="0.25">
      <c r="A1842" s="4">
        <v>1840</v>
      </c>
      <c r="B1842" s="2" t="s">
        <v>6</v>
      </c>
      <c r="C1842" s="2">
        <v>22</v>
      </c>
      <c r="D1842" s="2">
        <v>11</v>
      </c>
      <c r="E1842" s="2">
        <v>11</v>
      </c>
    </row>
    <row r="1843" spans="1:5" x14ac:dyDescent="0.25">
      <c r="A1843" s="4">
        <v>1841</v>
      </c>
      <c r="B1843" s="2" t="s">
        <v>8</v>
      </c>
      <c r="C1843" s="2">
        <v>26</v>
      </c>
      <c r="D1843" s="2">
        <v>14</v>
      </c>
      <c r="E1843" s="2">
        <v>12</v>
      </c>
    </row>
    <row r="1844" spans="1:5" x14ac:dyDescent="0.25">
      <c r="A1844" s="4">
        <v>1842</v>
      </c>
      <c r="B1844" s="2" t="s">
        <v>10</v>
      </c>
      <c r="C1844" s="2">
        <v>26</v>
      </c>
      <c r="D1844" s="2">
        <v>8</v>
      </c>
      <c r="E1844" s="2">
        <v>18</v>
      </c>
    </row>
    <row r="1845" spans="1:5" x14ac:dyDescent="0.25">
      <c r="A1845" s="4">
        <v>1843</v>
      </c>
      <c r="B1845" s="2" t="s">
        <v>11</v>
      </c>
      <c r="C1845" s="2">
        <v>32</v>
      </c>
      <c r="D1845" s="2">
        <v>12</v>
      </c>
      <c r="E1845" s="2">
        <v>20</v>
      </c>
    </row>
    <row r="1846" spans="1:5" x14ac:dyDescent="0.25">
      <c r="A1846" s="4">
        <v>1844</v>
      </c>
      <c r="B1846" s="2" t="s">
        <v>13</v>
      </c>
      <c r="C1846" s="2">
        <v>179</v>
      </c>
      <c r="D1846" s="2">
        <v>60</v>
      </c>
      <c r="E1846" s="2">
        <v>119</v>
      </c>
    </row>
    <row r="1847" spans="1:5" x14ac:dyDescent="0.25">
      <c r="A1847" s="4">
        <v>1845</v>
      </c>
      <c r="B1847" s="2" t="s">
        <v>15</v>
      </c>
      <c r="C1847" s="2">
        <v>67</v>
      </c>
      <c r="D1847" s="2">
        <v>20</v>
      </c>
      <c r="E1847" s="2">
        <v>47</v>
      </c>
    </row>
    <row r="1848" spans="1:5" x14ac:dyDescent="0.25">
      <c r="A1848" s="4">
        <v>1846</v>
      </c>
      <c r="B1848" s="2" t="s">
        <v>16</v>
      </c>
      <c r="C1848" s="2">
        <v>26</v>
      </c>
      <c r="D1848" s="2">
        <v>26</v>
      </c>
      <c r="E1848" s="2" t="s">
        <v>31</v>
      </c>
    </row>
    <row r="1849" spans="1:5" x14ac:dyDescent="0.25">
      <c r="A1849" s="4">
        <v>1847</v>
      </c>
      <c r="B1849" s="2" t="s">
        <v>18</v>
      </c>
      <c r="C1849" s="2">
        <v>41</v>
      </c>
      <c r="D1849" s="2">
        <v>8</v>
      </c>
      <c r="E1849" s="2">
        <v>33</v>
      </c>
    </row>
    <row r="1850" spans="1:5" x14ac:dyDescent="0.25">
      <c r="A1850" s="4">
        <v>1848</v>
      </c>
      <c r="B1850" s="2" t="s">
        <v>19</v>
      </c>
      <c r="C1850" s="2">
        <v>44</v>
      </c>
      <c r="D1850" s="2">
        <v>34</v>
      </c>
      <c r="E1850" s="2">
        <v>10</v>
      </c>
    </row>
    <row r="1851" spans="1:5" x14ac:dyDescent="0.25">
      <c r="A1851" s="4">
        <v>1849</v>
      </c>
      <c r="B1851" s="2" t="s">
        <v>20</v>
      </c>
      <c r="C1851" s="2">
        <v>123</v>
      </c>
      <c r="D1851" s="2">
        <v>42</v>
      </c>
      <c r="E1851" s="2">
        <v>81</v>
      </c>
    </row>
    <row r="1852" spans="1:5" x14ac:dyDescent="0.25">
      <c r="A1852" s="4">
        <v>1850</v>
      </c>
      <c r="B1852" s="2" t="s">
        <v>22</v>
      </c>
      <c r="C1852" s="2">
        <v>469</v>
      </c>
      <c r="D1852" s="2">
        <v>173</v>
      </c>
      <c r="E1852" s="2">
        <v>296</v>
      </c>
    </row>
    <row r="1853" spans="1:5" ht="15.6" x14ac:dyDescent="0.3">
      <c r="A1853" s="4">
        <v>1851</v>
      </c>
      <c r="B1853" s="7" t="s">
        <v>263</v>
      </c>
    </row>
    <row r="1854" spans="1:5" x14ac:dyDescent="0.25">
      <c r="A1854" s="4">
        <v>1852</v>
      </c>
      <c r="B1854" s="2" t="s">
        <v>0</v>
      </c>
      <c r="C1854" s="2" t="s">
        <v>1</v>
      </c>
      <c r="D1854" s="2"/>
      <c r="E1854" s="2"/>
    </row>
    <row r="1855" spans="1:5" x14ac:dyDescent="0.25">
      <c r="A1855" s="4">
        <v>1853</v>
      </c>
      <c r="B1855" s="2" t="s">
        <v>2</v>
      </c>
      <c r="C1855" s="2" t="s">
        <v>90</v>
      </c>
      <c r="D1855" s="2">
        <f>AVERAGE(MID(C1855,1,FIND("-",C1855)-2),RIGHT(C1855,LEN(C1855)-FIND("-",C1855)-1))</f>
        <v>255.5</v>
      </c>
      <c r="E1855" s="2"/>
    </row>
    <row r="1856" spans="1:5" x14ac:dyDescent="0.25">
      <c r="A1856" s="4">
        <v>1854</v>
      </c>
      <c r="B1856" s="2" t="s">
        <v>4</v>
      </c>
      <c r="C1856" s="2" t="s">
        <v>69</v>
      </c>
      <c r="D1856" s="2">
        <f t="shared" ref="D1856:D1867" si="64">AVERAGE(MID(C1856,1,FIND("-",C1856)-2),RIGHT(C1856,LEN(C1856)-FIND("-",C1856)-1))</f>
        <v>275.5</v>
      </c>
      <c r="E1856" s="2"/>
    </row>
    <row r="1857" spans="1:5" x14ac:dyDescent="0.25">
      <c r="A1857" s="4">
        <v>1855</v>
      </c>
      <c r="B1857" s="2" t="s">
        <v>6</v>
      </c>
      <c r="C1857" s="2" t="s">
        <v>72</v>
      </c>
      <c r="D1857" s="2">
        <f t="shared" si="64"/>
        <v>165.5</v>
      </c>
      <c r="E1857" s="2"/>
    </row>
    <row r="1858" spans="1:5" x14ac:dyDescent="0.25">
      <c r="A1858" s="4">
        <v>1856</v>
      </c>
      <c r="B1858" s="2" t="s">
        <v>8</v>
      </c>
      <c r="C1858" s="2" t="s">
        <v>21</v>
      </c>
      <c r="D1858" s="2">
        <f t="shared" si="64"/>
        <v>115.5</v>
      </c>
      <c r="E1858" s="2"/>
    </row>
    <row r="1859" spans="1:5" x14ac:dyDescent="0.25">
      <c r="A1859" s="4">
        <v>1857</v>
      </c>
      <c r="B1859" s="2" t="s">
        <v>10</v>
      </c>
      <c r="C1859" s="2" t="s">
        <v>33</v>
      </c>
      <c r="D1859" s="2">
        <f t="shared" si="64"/>
        <v>125.5</v>
      </c>
      <c r="E1859" s="2"/>
    </row>
    <row r="1860" spans="1:5" x14ac:dyDescent="0.25">
      <c r="A1860" s="4">
        <v>1858</v>
      </c>
      <c r="B1860" s="2" t="s">
        <v>11</v>
      </c>
      <c r="C1860" s="2" t="s">
        <v>262</v>
      </c>
      <c r="D1860" s="2">
        <f t="shared" si="64"/>
        <v>795.5</v>
      </c>
      <c r="E1860" s="2"/>
    </row>
    <row r="1861" spans="1:5" x14ac:dyDescent="0.25">
      <c r="A1861" s="4">
        <v>1859</v>
      </c>
      <c r="B1861" s="2" t="s">
        <v>13</v>
      </c>
      <c r="C1861" s="2" t="s">
        <v>161</v>
      </c>
      <c r="D1861" s="2">
        <f t="shared" si="64"/>
        <v>925.5</v>
      </c>
      <c r="E1861" s="2"/>
    </row>
    <row r="1862" spans="1:5" x14ac:dyDescent="0.25">
      <c r="A1862" s="4">
        <v>1860</v>
      </c>
      <c r="B1862" s="2" t="s">
        <v>15</v>
      </c>
      <c r="C1862" s="2" t="s">
        <v>35</v>
      </c>
      <c r="D1862" s="2">
        <f t="shared" si="64"/>
        <v>245.5</v>
      </c>
      <c r="E1862" s="2"/>
    </row>
    <row r="1863" spans="1:5" x14ac:dyDescent="0.25">
      <c r="A1863" s="4">
        <v>1861</v>
      </c>
      <c r="B1863" s="2" t="s">
        <v>16</v>
      </c>
      <c r="C1863" s="2" t="s">
        <v>84</v>
      </c>
      <c r="D1863" s="2">
        <f t="shared" si="64"/>
        <v>565.5</v>
      </c>
      <c r="E1863" s="2"/>
    </row>
    <row r="1864" spans="1:5" x14ac:dyDescent="0.25">
      <c r="A1864" s="4">
        <v>1862</v>
      </c>
      <c r="B1864" s="2" t="s">
        <v>18</v>
      </c>
      <c r="C1864" s="2" t="s">
        <v>12</v>
      </c>
      <c r="D1864" s="2">
        <f t="shared" si="64"/>
        <v>85.5</v>
      </c>
      <c r="E1864" s="2"/>
    </row>
    <row r="1865" spans="1:5" x14ac:dyDescent="0.25">
      <c r="A1865" s="4">
        <v>1863</v>
      </c>
      <c r="B1865" s="2" t="s">
        <v>19</v>
      </c>
      <c r="C1865" s="2" t="s">
        <v>39</v>
      </c>
      <c r="D1865" s="2">
        <f t="shared" si="64"/>
        <v>365.5</v>
      </c>
      <c r="E1865" s="2"/>
    </row>
    <row r="1866" spans="1:5" x14ac:dyDescent="0.25">
      <c r="A1866" s="4">
        <v>1864</v>
      </c>
      <c r="B1866" s="2" t="s">
        <v>20</v>
      </c>
      <c r="C1866" s="2" t="s">
        <v>82</v>
      </c>
      <c r="D1866" s="2">
        <f t="shared" si="64"/>
        <v>485.5</v>
      </c>
      <c r="E1866" s="2"/>
    </row>
    <row r="1867" spans="1:5" x14ac:dyDescent="0.25">
      <c r="A1867" s="4">
        <v>1865</v>
      </c>
      <c r="B1867" s="2" t="s">
        <v>22</v>
      </c>
      <c r="C1867" s="2" t="s">
        <v>66</v>
      </c>
      <c r="D1867" s="2">
        <f t="shared" si="64"/>
        <v>1295.5</v>
      </c>
      <c r="E1867" s="2"/>
    </row>
    <row r="1868" spans="1:5" x14ac:dyDescent="0.25">
      <c r="A1868" s="4">
        <v>1866</v>
      </c>
      <c r="C1868" s="2"/>
      <c r="D1868" s="2"/>
      <c r="E1868" s="2"/>
    </row>
    <row r="1869" spans="1:5" x14ac:dyDescent="0.25">
      <c r="A1869" s="4">
        <v>1867</v>
      </c>
      <c r="B1869" s="2" t="s">
        <v>24</v>
      </c>
      <c r="C1869" s="2" t="s">
        <v>1</v>
      </c>
      <c r="D1869" s="2"/>
      <c r="E1869" s="2"/>
    </row>
    <row r="1870" spans="1:5" x14ac:dyDescent="0.25">
      <c r="A1870" s="4">
        <v>1868</v>
      </c>
      <c r="B1870" s="2" t="s">
        <v>25</v>
      </c>
      <c r="C1870" s="2" t="s">
        <v>9</v>
      </c>
      <c r="D1870" s="2">
        <f t="shared" ref="D1870:D1871" si="65">AVERAGE(MID(C1870,1,FIND("-",C1870)-2),RIGHT(C1870,LEN(C1870)-FIND("-",C1870)-1))</f>
        <v>25.5</v>
      </c>
      <c r="E1870" s="2"/>
    </row>
    <row r="1871" spans="1:5" x14ac:dyDescent="0.25">
      <c r="A1871" s="4">
        <v>1869</v>
      </c>
      <c r="B1871" s="2" t="s">
        <v>26</v>
      </c>
      <c r="C1871" s="2" t="s">
        <v>9</v>
      </c>
      <c r="D1871" s="2">
        <f t="shared" si="65"/>
        <v>25.5</v>
      </c>
      <c r="E1871" s="2"/>
    </row>
    <row r="1872" spans="1:5" x14ac:dyDescent="0.25">
      <c r="A1872" s="4">
        <v>1870</v>
      </c>
      <c r="C1872" s="2"/>
      <c r="D1872" s="2"/>
      <c r="E1872" s="2"/>
    </row>
    <row r="1873" spans="1:5" x14ac:dyDescent="0.25">
      <c r="A1873" s="4">
        <v>1871</v>
      </c>
      <c r="B1873" s="2" t="s">
        <v>0</v>
      </c>
      <c r="C1873" s="2" t="s">
        <v>27</v>
      </c>
      <c r="D1873" s="2"/>
      <c r="E1873" s="2"/>
    </row>
    <row r="1874" spans="1:5" x14ac:dyDescent="0.25">
      <c r="A1874" s="4">
        <v>1872</v>
      </c>
      <c r="B1874" s="2" t="s">
        <v>2</v>
      </c>
      <c r="C1874" s="3">
        <v>1397003</v>
      </c>
      <c r="D1874" s="2"/>
      <c r="E1874" s="2"/>
    </row>
    <row r="1875" spans="1:5" x14ac:dyDescent="0.25">
      <c r="A1875" s="4">
        <v>1873</v>
      </c>
      <c r="B1875" s="2" t="s">
        <v>4</v>
      </c>
      <c r="C1875" s="3">
        <v>4851327</v>
      </c>
      <c r="D1875" s="2"/>
      <c r="E1875" s="2"/>
    </row>
    <row r="1876" spans="1:5" x14ac:dyDescent="0.25">
      <c r="A1876" s="4">
        <v>1874</v>
      </c>
      <c r="B1876" s="2" t="s">
        <v>6</v>
      </c>
      <c r="C1876" s="3">
        <v>651879</v>
      </c>
      <c r="D1876" s="2"/>
      <c r="E1876" s="2"/>
    </row>
    <row r="1877" spans="1:5" x14ac:dyDescent="0.25">
      <c r="A1877" s="4">
        <v>1875</v>
      </c>
      <c r="B1877" s="2" t="s">
        <v>8</v>
      </c>
      <c r="C1877" s="3">
        <v>2516749</v>
      </c>
      <c r="D1877" s="2"/>
      <c r="E1877" s="2"/>
    </row>
    <row r="1878" spans="1:5" x14ac:dyDescent="0.25">
      <c r="A1878" s="4">
        <v>1876</v>
      </c>
      <c r="B1878" s="2" t="s">
        <v>10</v>
      </c>
      <c r="C1878" s="3">
        <v>2828183</v>
      </c>
      <c r="D1878" s="2"/>
      <c r="E1878" s="2"/>
    </row>
    <row r="1879" spans="1:5" x14ac:dyDescent="0.25">
      <c r="A1879" s="4">
        <v>1877</v>
      </c>
      <c r="B1879" s="2" t="s">
        <v>11</v>
      </c>
      <c r="C1879" s="3">
        <v>5921462</v>
      </c>
      <c r="D1879" s="2"/>
      <c r="E1879" s="2"/>
    </row>
    <row r="1880" spans="1:5" x14ac:dyDescent="0.25">
      <c r="A1880" s="4">
        <v>1878</v>
      </c>
      <c r="B1880" s="2" t="s">
        <v>13</v>
      </c>
      <c r="C1880" s="3">
        <v>13012719</v>
      </c>
      <c r="D1880" s="2"/>
      <c r="E1880" s="2"/>
    </row>
    <row r="1881" spans="1:5" x14ac:dyDescent="0.25">
      <c r="A1881" s="4">
        <v>1879</v>
      </c>
      <c r="B1881" s="2" t="s">
        <v>15</v>
      </c>
      <c r="C1881" s="3">
        <v>9178762</v>
      </c>
      <c r="D1881" s="2"/>
      <c r="E1881" s="2"/>
    </row>
    <row r="1882" spans="1:5" x14ac:dyDescent="0.25">
      <c r="A1882" s="4">
        <v>1880</v>
      </c>
      <c r="B1882" s="2" t="s">
        <v>16</v>
      </c>
      <c r="C1882" s="3">
        <v>715912</v>
      </c>
      <c r="D1882" s="2"/>
      <c r="E1882" s="2"/>
    </row>
    <row r="1883" spans="1:5" x14ac:dyDescent="0.25">
      <c r="A1883" s="4">
        <v>1881</v>
      </c>
      <c r="B1883" s="2" t="s">
        <v>18</v>
      </c>
      <c r="C1883" s="3">
        <v>6920069</v>
      </c>
      <c r="D1883" s="2"/>
      <c r="E1883" s="2"/>
    </row>
    <row r="1884" spans="1:5" x14ac:dyDescent="0.25">
      <c r="A1884" s="4">
        <v>1882</v>
      </c>
      <c r="B1884" s="2" t="s">
        <v>19</v>
      </c>
      <c r="C1884" s="3">
        <v>1539526</v>
      </c>
      <c r="D1884" s="2"/>
      <c r="E1884" s="2"/>
    </row>
    <row r="1885" spans="1:5" x14ac:dyDescent="0.25">
      <c r="A1885" s="4">
        <v>1883</v>
      </c>
      <c r="B1885" s="2" t="s">
        <v>20</v>
      </c>
      <c r="C1885" s="3">
        <v>2461834</v>
      </c>
      <c r="D1885" s="2"/>
      <c r="E1885" s="2"/>
    </row>
    <row r="1886" spans="1:5" x14ac:dyDescent="0.25">
      <c r="A1886" s="4">
        <v>1884</v>
      </c>
      <c r="B1886" s="2" t="s">
        <v>22</v>
      </c>
      <c r="C1886" s="3">
        <v>51995400</v>
      </c>
      <c r="D1886" s="2"/>
      <c r="E1886" s="2"/>
    </row>
    <row r="1887" spans="1:5" x14ac:dyDescent="0.25">
      <c r="A1887" s="4">
        <v>1885</v>
      </c>
      <c r="C1887" s="2"/>
      <c r="D1887" s="2"/>
      <c r="E1887" s="2"/>
    </row>
    <row r="1888" spans="1:5" x14ac:dyDescent="0.25">
      <c r="A1888" s="4">
        <v>1886</v>
      </c>
      <c r="B1888" s="2" t="s">
        <v>0</v>
      </c>
      <c r="C1888" s="2" t="s">
        <v>28</v>
      </c>
      <c r="D1888" s="2" t="s">
        <v>29</v>
      </c>
      <c r="E1888" s="2" t="s">
        <v>30</v>
      </c>
    </row>
    <row r="1889" spans="1:5" x14ac:dyDescent="0.25">
      <c r="A1889" s="4">
        <v>1887</v>
      </c>
      <c r="C1889" s="2"/>
      <c r="D1889" s="2"/>
      <c r="E1889" s="2"/>
    </row>
    <row r="1890" spans="1:5" x14ac:dyDescent="0.25">
      <c r="A1890" s="4">
        <v>1888</v>
      </c>
      <c r="B1890" s="2" t="s">
        <v>2</v>
      </c>
      <c r="C1890" s="2">
        <v>169</v>
      </c>
      <c r="D1890" s="2">
        <v>90</v>
      </c>
      <c r="E1890" s="2">
        <v>79</v>
      </c>
    </row>
    <row r="1891" spans="1:5" x14ac:dyDescent="0.25">
      <c r="A1891" s="4">
        <v>1889</v>
      </c>
      <c r="B1891" s="2" t="s">
        <v>4</v>
      </c>
      <c r="C1891" s="2">
        <v>314</v>
      </c>
      <c r="D1891" s="2">
        <v>60</v>
      </c>
      <c r="E1891" s="2">
        <v>254</v>
      </c>
    </row>
    <row r="1892" spans="1:5" x14ac:dyDescent="0.25">
      <c r="A1892" s="4">
        <v>1890</v>
      </c>
      <c r="B1892" s="2" t="s">
        <v>6</v>
      </c>
      <c r="C1892" s="2">
        <v>111</v>
      </c>
      <c r="D1892" s="2">
        <v>40</v>
      </c>
      <c r="E1892" s="2">
        <v>71</v>
      </c>
    </row>
    <row r="1893" spans="1:5" x14ac:dyDescent="0.25">
      <c r="A1893" s="4">
        <v>1891</v>
      </c>
      <c r="B1893" s="2" t="s">
        <v>8</v>
      </c>
      <c r="C1893" s="2">
        <v>47</v>
      </c>
      <c r="D1893" s="2">
        <v>14</v>
      </c>
      <c r="E1893" s="2">
        <v>33</v>
      </c>
    </row>
    <row r="1894" spans="1:5" x14ac:dyDescent="0.25">
      <c r="A1894" s="4">
        <v>1892</v>
      </c>
      <c r="B1894" s="2" t="s">
        <v>10</v>
      </c>
      <c r="C1894" s="2">
        <v>111</v>
      </c>
      <c r="D1894" s="2">
        <v>30</v>
      </c>
      <c r="E1894" s="2">
        <v>81</v>
      </c>
    </row>
    <row r="1895" spans="1:5" x14ac:dyDescent="0.25">
      <c r="A1895" s="4">
        <v>1893</v>
      </c>
      <c r="B1895" s="2" t="s">
        <v>11</v>
      </c>
      <c r="C1895" s="2">
        <v>322</v>
      </c>
      <c r="D1895" s="2">
        <v>91</v>
      </c>
      <c r="E1895" s="2">
        <v>231</v>
      </c>
    </row>
    <row r="1896" spans="1:5" x14ac:dyDescent="0.25">
      <c r="A1896" s="4">
        <v>1894</v>
      </c>
      <c r="B1896" s="2" t="s">
        <v>13</v>
      </c>
      <c r="C1896" s="2">
        <v>699</v>
      </c>
      <c r="D1896" s="2">
        <v>165</v>
      </c>
      <c r="E1896" s="2">
        <v>534</v>
      </c>
    </row>
    <row r="1897" spans="1:5" x14ac:dyDescent="0.25">
      <c r="A1897" s="4">
        <v>1895</v>
      </c>
      <c r="B1897" s="2" t="s">
        <v>15</v>
      </c>
      <c r="C1897" s="2">
        <v>314</v>
      </c>
      <c r="D1897" s="2">
        <v>49</v>
      </c>
      <c r="E1897" s="2">
        <v>265</v>
      </c>
    </row>
    <row r="1898" spans="1:5" x14ac:dyDescent="0.25">
      <c r="A1898" s="4">
        <v>1896</v>
      </c>
      <c r="B1898" s="2" t="s">
        <v>16</v>
      </c>
      <c r="C1898" s="2">
        <v>61</v>
      </c>
      <c r="D1898" s="2">
        <v>60</v>
      </c>
      <c r="E1898" s="2" t="s">
        <v>31</v>
      </c>
    </row>
    <row r="1899" spans="1:5" x14ac:dyDescent="0.25">
      <c r="A1899" s="4">
        <v>1897</v>
      </c>
      <c r="B1899" s="2" t="s">
        <v>18</v>
      </c>
      <c r="C1899" s="2">
        <v>56</v>
      </c>
      <c r="D1899" s="2">
        <v>20</v>
      </c>
      <c r="E1899" s="2">
        <v>36</v>
      </c>
    </row>
    <row r="1900" spans="1:5" x14ac:dyDescent="0.25">
      <c r="A1900" s="4">
        <v>1898</v>
      </c>
      <c r="B1900" s="2" t="s">
        <v>19</v>
      </c>
      <c r="C1900" s="2">
        <v>143</v>
      </c>
      <c r="D1900" s="2">
        <v>91</v>
      </c>
      <c r="E1900" s="2">
        <v>52</v>
      </c>
    </row>
    <row r="1901" spans="1:5" x14ac:dyDescent="0.25">
      <c r="A1901" s="4">
        <v>1899</v>
      </c>
      <c r="B1901" s="2" t="s">
        <v>20</v>
      </c>
      <c r="C1901" s="2">
        <v>421</v>
      </c>
      <c r="D1901" s="2">
        <v>140</v>
      </c>
      <c r="E1901" s="2">
        <v>281</v>
      </c>
    </row>
    <row r="1902" spans="1:5" x14ac:dyDescent="0.25">
      <c r="A1902" s="4">
        <v>1900</v>
      </c>
      <c r="B1902" s="2" t="s">
        <v>22</v>
      </c>
      <c r="C1902" s="2">
        <v>1771</v>
      </c>
      <c r="D1902" s="2">
        <v>508</v>
      </c>
      <c r="E1902" s="2">
        <v>1263</v>
      </c>
    </row>
    <row r="1903" spans="1:5" ht="15.6" x14ac:dyDescent="0.3">
      <c r="A1903" s="4">
        <v>1901</v>
      </c>
      <c r="B1903" s="7" t="s">
        <v>264</v>
      </c>
    </row>
    <row r="1904" spans="1:5" x14ac:dyDescent="0.25">
      <c r="A1904" s="4">
        <v>1902</v>
      </c>
      <c r="B1904" s="2" t="s">
        <v>0</v>
      </c>
      <c r="C1904" s="2" t="s">
        <v>1</v>
      </c>
      <c r="D1904" s="2"/>
      <c r="E1904" s="2"/>
    </row>
    <row r="1905" spans="1:5" x14ac:dyDescent="0.25">
      <c r="A1905" s="4">
        <v>1903</v>
      </c>
      <c r="B1905" s="2" t="s">
        <v>2</v>
      </c>
      <c r="C1905" s="2" t="s">
        <v>60</v>
      </c>
      <c r="D1905" s="2">
        <f>AVERAGE(MID(C1905,1,FIND("-",C1905)-2),RIGHT(C1905,LEN(C1905)-FIND("-",C1905)-1))</f>
        <v>435.5</v>
      </c>
      <c r="E1905" s="2"/>
    </row>
    <row r="1906" spans="1:5" x14ac:dyDescent="0.25">
      <c r="A1906" s="4">
        <v>1904</v>
      </c>
      <c r="B1906" s="2" t="s">
        <v>4</v>
      </c>
      <c r="C1906" s="2" t="s">
        <v>92</v>
      </c>
      <c r="D1906" s="2">
        <f t="shared" ref="D1906:D1917" si="66">AVERAGE(MID(C1906,1,FIND("-",C1906)-2),RIGHT(C1906,LEN(C1906)-FIND("-",C1906)-1))</f>
        <v>655.5</v>
      </c>
      <c r="E1906" s="2"/>
    </row>
    <row r="1907" spans="1:5" x14ac:dyDescent="0.25">
      <c r="A1907" s="4">
        <v>1905</v>
      </c>
      <c r="B1907" s="2" t="s">
        <v>6</v>
      </c>
      <c r="C1907" s="2" t="s">
        <v>89</v>
      </c>
      <c r="D1907" s="2">
        <f t="shared" si="66"/>
        <v>215.5</v>
      </c>
      <c r="E1907" s="2"/>
    </row>
    <row r="1908" spans="1:5" x14ac:dyDescent="0.25">
      <c r="A1908" s="4">
        <v>1906</v>
      </c>
      <c r="B1908" s="2" t="s">
        <v>8</v>
      </c>
      <c r="C1908" s="2" t="s">
        <v>36</v>
      </c>
      <c r="D1908" s="2">
        <f t="shared" si="66"/>
        <v>295.5</v>
      </c>
      <c r="E1908" s="2"/>
    </row>
    <row r="1909" spans="1:5" x14ac:dyDescent="0.25">
      <c r="A1909" s="4">
        <v>1907</v>
      </c>
      <c r="B1909" s="2" t="s">
        <v>10</v>
      </c>
      <c r="C1909" s="2" t="s">
        <v>69</v>
      </c>
      <c r="D1909" s="2">
        <f t="shared" si="66"/>
        <v>275.5</v>
      </c>
      <c r="E1909" s="2"/>
    </row>
    <row r="1910" spans="1:5" x14ac:dyDescent="0.25">
      <c r="A1910" s="4">
        <v>1908</v>
      </c>
      <c r="B1910" s="2" t="s">
        <v>11</v>
      </c>
      <c r="C1910" s="2" t="s">
        <v>265</v>
      </c>
      <c r="D1910" s="2">
        <f t="shared" si="66"/>
        <v>1235.5</v>
      </c>
      <c r="E1910" s="2"/>
    </row>
    <row r="1911" spans="1:5" x14ac:dyDescent="0.25">
      <c r="A1911" s="4">
        <v>1909</v>
      </c>
      <c r="B1911" s="2" t="s">
        <v>13</v>
      </c>
      <c r="C1911" s="2" t="s">
        <v>162</v>
      </c>
      <c r="D1911" s="2">
        <f t="shared" si="66"/>
        <v>1485.5</v>
      </c>
      <c r="E1911" s="2"/>
    </row>
    <row r="1912" spans="1:5" x14ac:dyDescent="0.25">
      <c r="A1912" s="4">
        <v>1910</v>
      </c>
      <c r="B1912" s="2" t="s">
        <v>15</v>
      </c>
      <c r="C1912" s="2" t="s">
        <v>220</v>
      </c>
      <c r="D1912" s="2">
        <f t="shared" si="66"/>
        <v>535.5</v>
      </c>
      <c r="E1912" s="2"/>
    </row>
    <row r="1913" spans="1:5" x14ac:dyDescent="0.25">
      <c r="A1913" s="4">
        <v>1911</v>
      </c>
      <c r="B1913" s="2" t="s">
        <v>16</v>
      </c>
      <c r="C1913" s="2" t="s">
        <v>266</v>
      </c>
      <c r="D1913" s="2">
        <f t="shared" si="66"/>
        <v>1035.5</v>
      </c>
      <c r="E1913" s="2"/>
    </row>
    <row r="1914" spans="1:5" x14ac:dyDescent="0.25">
      <c r="A1914" s="4">
        <v>1912</v>
      </c>
      <c r="B1914" s="2" t="s">
        <v>18</v>
      </c>
      <c r="C1914" s="2" t="s">
        <v>38</v>
      </c>
      <c r="D1914" s="2">
        <f t="shared" si="66"/>
        <v>235.5</v>
      </c>
      <c r="E1914" s="2"/>
    </row>
    <row r="1915" spans="1:5" x14ac:dyDescent="0.25">
      <c r="A1915" s="4">
        <v>1913</v>
      </c>
      <c r="B1915" s="2" t="s">
        <v>19</v>
      </c>
      <c r="C1915" s="2" t="s">
        <v>45</v>
      </c>
      <c r="D1915" s="2">
        <f t="shared" si="66"/>
        <v>785.5</v>
      </c>
      <c r="E1915" s="2"/>
    </row>
    <row r="1916" spans="1:5" x14ac:dyDescent="0.25">
      <c r="A1916" s="4">
        <v>1914</v>
      </c>
      <c r="B1916" s="2" t="s">
        <v>20</v>
      </c>
      <c r="C1916" s="2" t="s">
        <v>161</v>
      </c>
      <c r="D1916" s="2">
        <f t="shared" si="66"/>
        <v>925.5</v>
      </c>
      <c r="E1916" s="2"/>
    </row>
    <row r="1917" spans="1:5" x14ac:dyDescent="0.25">
      <c r="A1917" s="4">
        <v>1915</v>
      </c>
      <c r="B1917" s="2" t="s">
        <v>22</v>
      </c>
      <c r="C1917" s="2" t="s">
        <v>267</v>
      </c>
      <c r="D1917" s="2">
        <f t="shared" si="66"/>
        <v>2055.5</v>
      </c>
      <c r="E1917" s="2"/>
    </row>
    <row r="1918" spans="1:5" x14ac:dyDescent="0.25">
      <c r="A1918" s="4">
        <v>1916</v>
      </c>
      <c r="C1918" s="2"/>
      <c r="D1918" s="2"/>
      <c r="E1918" s="2"/>
    </row>
    <row r="1919" spans="1:5" x14ac:dyDescent="0.25">
      <c r="A1919" s="4">
        <v>1917</v>
      </c>
      <c r="B1919" s="2" t="s">
        <v>24</v>
      </c>
      <c r="C1919" s="2" t="s">
        <v>1</v>
      </c>
      <c r="D1919" s="2"/>
      <c r="E1919" s="2"/>
    </row>
    <row r="1920" spans="1:5" x14ac:dyDescent="0.25">
      <c r="A1920" s="4">
        <v>1918</v>
      </c>
      <c r="B1920" s="2" t="s">
        <v>25</v>
      </c>
      <c r="C1920" s="2" t="s">
        <v>9</v>
      </c>
      <c r="D1920" s="2">
        <f t="shared" ref="D1920:D1921" si="67">AVERAGE(MID(C1920,1,FIND("-",C1920)-2),RIGHT(C1920,LEN(C1920)-FIND("-",C1920)-1))</f>
        <v>25.5</v>
      </c>
      <c r="E1920" s="2"/>
    </row>
    <row r="1921" spans="1:5" x14ac:dyDescent="0.25">
      <c r="A1921" s="4">
        <v>1919</v>
      </c>
      <c r="B1921" s="2" t="s">
        <v>26</v>
      </c>
      <c r="C1921" s="2" t="s">
        <v>65</v>
      </c>
      <c r="D1921" s="2">
        <f t="shared" si="67"/>
        <v>395.5</v>
      </c>
      <c r="E1921" s="2"/>
    </row>
    <row r="1922" spans="1:5" x14ac:dyDescent="0.25">
      <c r="A1922" s="4">
        <v>1920</v>
      </c>
      <c r="C1922" s="2"/>
      <c r="D1922" s="2"/>
      <c r="E1922" s="2"/>
    </row>
    <row r="1923" spans="1:5" x14ac:dyDescent="0.25">
      <c r="A1923" s="4">
        <v>1921</v>
      </c>
      <c r="B1923" s="2" t="s">
        <v>0</v>
      </c>
      <c r="C1923" s="2" t="s">
        <v>27</v>
      </c>
      <c r="D1923" s="2"/>
      <c r="E1923" s="2"/>
    </row>
    <row r="1924" spans="1:5" x14ac:dyDescent="0.25">
      <c r="A1924" s="4">
        <v>1922</v>
      </c>
      <c r="B1924" s="2" t="s">
        <v>2</v>
      </c>
      <c r="C1924" s="3">
        <v>3030409</v>
      </c>
      <c r="D1924" s="2"/>
      <c r="E1924" s="2"/>
    </row>
    <row r="1925" spans="1:5" x14ac:dyDescent="0.25">
      <c r="A1925" s="4">
        <v>1923</v>
      </c>
      <c r="B1925" s="2" t="s">
        <v>4</v>
      </c>
      <c r="C1925" s="3">
        <v>13808745</v>
      </c>
      <c r="D1925" s="2"/>
      <c r="E1925" s="2"/>
    </row>
    <row r="1926" spans="1:5" x14ac:dyDescent="0.25">
      <c r="A1926" s="4">
        <v>1924</v>
      </c>
      <c r="B1926" s="2" t="s">
        <v>6</v>
      </c>
      <c r="C1926" s="3">
        <v>1299405</v>
      </c>
      <c r="D1926" s="2"/>
      <c r="E1926" s="2"/>
    </row>
    <row r="1927" spans="1:5" x14ac:dyDescent="0.25">
      <c r="A1927" s="4">
        <v>1925</v>
      </c>
      <c r="B1927" s="2" t="s">
        <v>8</v>
      </c>
      <c r="C1927" s="3">
        <v>5762377</v>
      </c>
      <c r="D1927" s="2"/>
      <c r="E1927" s="2"/>
    </row>
    <row r="1928" spans="1:5" x14ac:dyDescent="0.25">
      <c r="A1928" s="4">
        <v>1926</v>
      </c>
      <c r="B1928" s="2" t="s">
        <v>10</v>
      </c>
      <c r="C1928" s="3">
        <v>4012565</v>
      </c>
      <c r="D1928" s="2"/>
      <c r="E1928" s="2"/>
    </row>
    <row r="1929" spans="1:5" x14ac:dyDescent="0.25">
      <c r="A1929" s="4">
        <v>1927</v>
      </c>
      <c r="B1929" s="2" t="s">
        <v>11</v>
      </c>
      <c r="C1929" s="3">
        <v>12332627</v>
      </c>
      <c r="D1929" s="2"/>
      <c r="E1929" s="2"/>
    </row>
    <row r="1930" spans="1:5" x14ac:dyDescent="0.25">
      <c r="A1930" s="4">
        <v>1928</v>
      </c>
      <c r="B1930" s="2" t="s">
        <v>13</v>
      </c>
      <c r="C1930" s="3">
        <v>18002458</v>
      </c>
      <c r="D1930" s="2"/>
      <c r="E1930" s="2"/>
    </row>
    <row r="1931" spans="1:5" x14ac:dyDescent="0.25">
      <c r="A1931" s="4">
        <v>1929</v>
      </c>
      <c r="B1931" s="2" t="s">
        <v>15</v>
      </c>
      <c r="C1931" s="3">
        <v>16424122</v>
      </c>
      <c r="D1931" s="2"/>
      <c r="E1931" s="2"/>
    </row>
    <row r="1932" spans="1:5" x14ac:dyDescent="0.25">
      <c r="A1932" s="4">
        <v>1930</v>
      </c>
      <c r="B1932" s="2" t="s">
        <v>16</v>
      </c>
      <c r="C1932" s="3">
        <v>1346356</v>
      </c>
      <c r="D1932" s="2"/>
      <c r="E1932" s="2"/>
    </row>
    <row r="1933" spans="1:5" x14ac:dyDescent="0.25">
      <c r="A1933" s="4">
        <v>1931</v>
      </c>
      <c r="B1933" s="2" t="s">
        <v>18</v>
      </c>
      <c r="C1933" s="3">
        <v>20836232</v>
      </c>
      <c r="D1933" s="2"/>
      <c r="E1933" s="2"/>
    </row>
    <row r="1934" spans="1:5" x14ac:dyDescent="0.25">
      <c r="A1934" s="4">
        <v>1932</v>
      </c>
      <c r="B1934" s="2" t="s">
        <v>19</v>
      </c>
      <c r="C1934" s="3">
        <v>2980228</v>
      </c>
      <c r="D1934" s="2"/>
      <c r="E1934" s="2"/>
    </row>
    <row r="1935" spans="1:5" x14ac:dyDescent="0.25">
      <c r="A1935" s="4">
        <v>1933</v>
      </c>
      <c r="B1935" s="2" t="s">
        <v>20</v>
      </c>
      <c r="C1935" s="3">
        <v>6783834</v>
      </c>
      <c r="D1935" s="2"/>
      <c r="E1935" s="2"/>
    </row>
    <row r="1936" spans="1:5" x14ac:dyDescent="0.25">
      <c r="A1936" s="4">
        <v>1934</v>
      </c>
      <c r="B1936" s="2" t="s">
        <v>22</v>
      </c>
      <c r="C1936" s="3">
        <v>106619400</v>
      </c>
      <c r="D1936" s="2"/>
      <c r="E1936" s="2"/>
    </row>
    <row r="1937" spans="1:5" x14ac:dyDescent="0.25">
      <c r="A1937" s="4">
        <v>1935</v>
      </c>
      <c r="C1937" s="2"/>
      <c r="D1937" s="2"/>
      <c r="E1937" s="2"/>
    </row>
    <row r="1938" spans="1:5" x14ac:dyDescent="0.25">
      <c r="A1938" s="4">
        <v>1936</v>
      </c>
      <c r="B1938" s="2" t="s">
        <v>0</v>
      </c>
      <c r="C1938" s="2" t="s">
        <v>28</v>
      </c>
      <c r="D1938" s="2" t="s">
        <v>29</v>
      </c>
      <c r="E1938" s="2" t="s">
        <v>30</v>
      </c>
    </row>
    <row r="1939" spans="1:5" x14ac:dyDescent="0.25">
      <c r="A1939" s="4">
        <v>1937</v>
      </c>
      <c r="C1939" s="2"/>
      <c r="D1939" s="2"/>
      <c r="E1939" s="2"/>
    </row>
    <row r="1940" spans="1:5" x14ac:dyDescent="0.25">
      <c r="A1940" s="4">
        <v>1938</v>
      </c>
      <c r="B1940" s="2" t="s">
        <v>2</v>
      </c>
      <c r="C1940" s="2">
        <v>278</v>
      </c>
      <c r="D1940" s="2">
        <v>155</v>
      </c>
      <c r="E1940" s="2">
        <v>123</v>
      </c>
    </row>
    <row r="1941" spans="1:5" x14ac:dyDescent="0.25">
      <c r="A1941" s="4">
        <v>1939</v>
      </c>
      <c r="B1941" s="2" t="s">
        <v>4</v>
      </c>
      <c r="C1941" s="2">
        <v>736</v>
      </c>
      <c r="D1941" s="2">
        <v>210</v>
      </c>
      <c r="E1941" s="2">
        <v>526</v>
      </c>
    </row>
    <row r="1942" spans="1:5" x14ac:dyDescent="0.25">
      <c r="A1942" s="4">
        <v>1940</v>
      </c>
      <c r="B1942" s="2" t="s">
        <v>6</v>
      </c>
      <c r="C1942" s="2">
        <v>162</v>
      </c>
      <c r="D1942" s="2">
        <v>63</v>
      </c>
      <c r="E1942" s="2">
        <v>99</v>
      </c>
    </row>
    <row r="1943" spans="1:5" x14ac:dyDescent="0.25">
      <c r="A1943" s="4">
        <v>1941</v>
      </c>
      <c r="B1943" s="2" t="s">
        <v>8</v>
      </c>
      <c r="C1943" s="2">
        <v>142</v>
      </c>
      <c r="D1943" s="2">
        <v>67</v>
      </c>
      <c r="E1943" s="2">
        <v>75</v>
      </c>
    </row>
    <row r="1944" spans="1:5" x14ac:dyDescent="0.25">
      <c r="A1944" s="4">
        <v>1942</v>
      </c>
      <c r="B1944" s="2" t="s">
        <v>10</v>
      </c>
      <c r="C1944" s="2">
        <v>231</v>
      </c>
      <c r="D1944" s="2">
        <v>83</v>
      </c>
      <c r="E1944" s="2">
        <v>148</v>
      </c>
    </row>
    <row r="1945" spans="1:5" x14ac:dyDescent="0.25">
      <c r="A1945" s="4">
        <v>1943</v>
      </c>
      <c r="B1945" s="2" t="s">
        <v>11</v>
      </c>
      <c r="C1945" s="2">
        <v>562</v>
      </c>
      <c r="D1945" s="2">
        <v>210</v>
      </c>
      <c r="E1945" s="2">
        <v>352</v>
      </c>
    </row>
    <row r="1946" spans="1:5" x14ac:dyDescent="0.25">
      <c r="A1946" s="4">
        <v>1944</v>
      </c>
      <c r="B1946" s="2" t="s">
        <v>13</v>
      </c>
      <c r="C1946" s="2">
        <v>1056</v>
      </c>
      <c r="D1946" s="2">
        <v>327</v>
      </c>
      <c r="E1946" s="2">
        <v>729</v>
      </c>
    </row>
    <row r="1947" spans="1:5" x14ac:dyDescent="0.25">
      <c r="A1947" s="4">
        <v>1945</v>
      </c>
      <c r="B1947" s="2" t="s">
        <v>15</v>
      </c>
      <c r="C1947" s="2">
        <v>695</v>
      </c>
      <c r="D1947" s="2">
        <v>210</v>
      </c>
      <c r="E1947" s="2">
        <v>485</v>
      </c>
    </row>
    <row r="1948" spans="1:5" x14ac:dyDescent="0.25">
      <c r="A1948" s="4">
        <v>1946</v>
      </c>
      <c r="B1948" s="2" t="s">
        <v>16</v>
      </c>
      <c r="C1948" s="2">
        <v>117</v>
      </c>
      <c r="D1948" s="2">
        <v>117</v>
      </c>
      <c r="E1948" s="2" t="s">
        <v>31</v>
      </c>
    </row>
    <row r="1949" spans="1:5" x14ac:dyDescent="0.25">
      <c r="A1949" s="4">
        <v>1947</v>
      </c>
      <c r="B1949" s="2" t="s">
        <v>18</v>
      </c>
      <c r="C1949" s="2">
        <v>174</v>
      </c>
      <c r="D1949" s="2">
        <v>69</v>
      </c>
      <c r="E1949" s="2">
        <v>105</v>
      </c>
    </row>
    <row r="1950" spans="1:5" x14ac:dyDescent="0.25">
      <c r="A1950" s="4">
        <v>1948</v>
      </c>
      <c r="B1950" s="2" t="s">
        <v>19</v>
      </c>
      <c r="C1950" s="2">
        <v>336</v>
      </c>
      <c r="D1950" s="2">
        <v>238</v>
      </c>
      <c r="E1950" s="2">
        <v>98</v>
      </c>
    </row>
    <row r="1951" spans="1:5" x14ac:dyDescent="0.25">
      <c r="A1951" s="4">
        <v>1949</v>
      </c>
      <c r="B1951" s="2" t="s">
        <v>20</v>
      </c>
      <c r="C1951" s="2">
        <v>979</v>
      </c>
      <c r="D1951" s="2">
        <v>314</v>
      </c>
      <c r="E1951" s="2">
        <v>665</v>
      </c>
    </row>
    <row r="1952" spans="1:5" x14ac:dyDescent="0.25">
      <c r="A1952" s="4">
        <v>1950</v>
      </c>
      <c r="B1952" s="2" t="s">
        <v>22</v>
      </c>
      <c r="C1952" s="2">
        <v>3356</v>
      </c>
      <c r="D1952" s="2">
        <v>1054</v>
      </c>
      <c r="E1952" s="2">
        <v>2302</v>
      </c>
    </row>
    <row r="1953" spans="1:5" ht="15.6" x14ac:dyDescent="0.3">
      <c r="A1953" s="4">
        <v>1951</v>
      </c>
      <c r="B1953" s="7" t="s">
        <v>268</v>
      </c>
    </row>
    <row r="1954" spans="1:5" x14ac:dyDescent="0.25">
      <c r="A1954" s="4">
        <v>1952</v>
      </c>
      <c r="B1954" s="2" t="s">
        <v>0</v>
      </c>
      <c r="C1954" s="2" t="s">
        <v>1</v>
      </c>
      <c r="D1954" s="2"/>
      <c r="E1954" s="2"/>
    </row>
    <row r="1955" spans="1:5" x14ac:dyDescent="0.25">
      <c r="A1955" s="4">
        <v>1953</v>
      </c>
      <c r="B1955" s="2" t="s">
        <v>2</v>
      </c>
      <c r="C1955" s="2" t="s">
        <v>34</v>
      </c>
      <c r="D1955" s="2">
        <f>AVERAGE(MID(C1955,1,FIND("-",C1955)-2),RIGHT(C1955,LEN(C1955)-FIND("-",C1955)-1))</f>
        <v>45.5</v>
      </c>
      <c r="E1955" s="2"/>
    </row>
    <row r="1956" spans="1:5" x14ac:dyDescent="0.25">
      <c r="A1956" s="4">
        <v>1954</v>
      </c>
      <c r="B1956" s="2" t="s">
        <v>4</v>
      </c>
      <c r="C1956" s="2" t="s">
        <v>3</v>
      </c>
      <c r="D1956" s="2">
        <f t="shared" ref="D1956:D1967" si="68">AVERAGE(MID(C1956,1,FIND("-",C1956)-2),RIGHT(C1956,LEN(C1956)-FIND("-",C1956)-1))</f>
        <v>55.5</v>
      </c>
      <c r="E1956" s="2"/>
    </row>
    <row r="1957" spans="1:5" x14ac:dyDescent="0.25">
      <c r="A1957" s="4">
        <v>1955</v>
      </c>
      <c r="B1957" s="2" t="s">
        <v>6</v>
      </c>
      <c r="C1957" s="2" t="s">
        <v>9</v>
      </c>
      <c r="D1957" s="2">
        <f t="shared" si="68"/>
        <v>25.5</v>
      </c>
      <c r="E1957" s="2"/>
    </row>
    <row r="1958" spans="1:5" x14ac:dyDescent="0.25">
      <c r="A1958" s="4">
        <v>1956</v>
      </c>
      <c r="B1958" s="2" t="s">
        <v>8</v>
      </c>
      <c r="C1958" s="2">
        <v>10</v>
      </c>
      <c r="D1958" s="2">
        <v>10</v>
      </c>
      <c r="E1958" s="2"/>
    </row>
    <row r="1959" spans="1:5" x14ac:dyDescent="0.25">
      <c r="A1959" s="4">
        <v>1957</v>
      </c>
      <c r="B1959" s="2" t="s">
        <v>10</v>
      </c>
      <c r="C1959" s="2">
        <v>10</v>
      </c>
      <c r="D1959" s="2">
        <v>10</v>
      </c>
      <c r="E1959" s="2"/>
    </row>
    <row r="1960" spans="1:5" x14ac:dyDescent="0.25">
      <c r="A1960" s="4">
        <v>1958</v>
      </c>
      <c r="B1960" s="2" t="s">
        <v>11</v>
      </c>
      <c r="C1960" s="2" t="s">
        <v>5</v>
      </c>
      <c r="D1960" s="2">
        <f t="shared" si="68"/>
        <v>75.5</v>
      </c>
      <c r="E1960" s="2"/>
    </row>
    <row r="1961" spans="1:5" x14ac:dyDescent="0.25">
      <c r="A1961" s="4">
        <v>1959</v>
      </c>
      <c r="B1961" s="2" t="s">
        <v>13</v>
      </c>
      <c r="C1961" s="2" t="s">
        <v>21</v>
      </c>
      <c r="D1961" s="2">
        <f t="shared" si="68"/>
        <v>115.5</v>
      </c>
      <c r="E1961" s="2"/>
    </row>
    <row r="1962" spans="1:5" x14ac:dyDescent="0.25">
      <c r="A1962" s="4">
        <v>1960</v>
      </c>
      <c r="B1962" s="2" t="s">
        <v>15</v>
      </c>
      <c r="C1962" s="2" t="s">
        <v>34</v>
      </c>
      <c r="D1962" s="2">
        <f t="shared" si="68"/>
        <v>45.5</v>
      </c>
      <c r="E1962" s="2"/>
    </row>
    <row r="1963" spans="1:5" x14ac:dyDescent="0.25">
      <c r="A1963" s="4">
        <v>1961</v>
      </c>
      <c r="B1963" s="2" t="s">
        <v>16</v>
      </c>
      <c r="C1963" s="2" t="s">
        <v>71</v>
      </c>
      <c r="D1963" s="2">
        <f t="shared" si="68"/>
        <v>105.5</v>
      </c>
      <c r="E1963" s="2"/>
    </row>
    <row r="1964" spans="1:5" x14ac:dyDescent="0.25">
      <c r="A1964" s="4">
        <v>1962</v>
      </c>
      <c r="B1964" s="2" t="s">
        <v>18</v>
      </c>
      <c r="C1964" s="2" t="s">
        <v>9</v>
      </c>
      <c r="D1964" s="2">
        <f t="shared" si="68"/>
        <v>25.5</v>
      </c>
      <c r="E1964" s="2"/>
    </row>
    <row r="1965" spans="1:5" x14ac:dyDescent="0.25">
      <c r="A1965" s="4">
        <v>1963</v>
      </c>
      <c r="B1965" s="2" t="s">
        <v>19</v>
      </c>
      <c r="C1965" s="2" t="s">
        <v>3</v>
      </c>
      <c r="D1965" s="2">
        <f t="shared" si="68"/>
        <v>55.5</v>
      </c>
      <c r="E1965" s="2"/>
    </row>
    <row r="1966" spans="1:5" x14ac:dyDescent="0.25">
      <c r="A1966" s="4">
        <v>1964</v>
      </c>
      <c r="B1966" s="2" t="s">
        <v>20</v>
      </c>
      <c r="C1966" s="2" t="s">
        <v>12</v>
      </c>
      <c r="D1966" s="2">
        <f t="shared" si="68"/>
        <v>85.5</v>
      </c>
      <c r="E1966" s="2"/>
    </row>
    <row r="1967" spans="1:5" x14ac:dyDescent="0.25">
      <c r="A1967" s="4">
        <v>1965</v>
      </c>
      <c r="B1967" s="2" t="s">
        <v>22</v>
      </c>
      <c r="C1967" s="2" t="s">
        <v>72</v>
      </c>
      <c r="D1967" s="2">
        <f t="shared" si="68"/>
        <v>165.5</v>
      </c>
      <c r="E1967" s="2"/>
    </row>
    <row r="1968" spans="1:5" x14ac:dyDescent="0.25">
      <c r="A1968" s="4">
        <v>1966</v>
      </c>
      <c r="C1968" s="2"/>
      <c r="D1968" s="2"/>
      <c r="E1968" s="2"/>
    </row>
    <row r="1969" spans="1:5" x14ac:dyDescent="0.25">
      <c r="A1969" s="4">
        <v>1967</v>
      </c>
      <c r="B1969" s="2" t="s">
        <v>24</v>
      </c>
      <c r="C1969" s="2" t="s">
        <v>1</v>
      </c>
      <c r="D1969" s="2"/>
      <c r="E1969" s="2"/>
    </row>
    <row r="1970" spans="1:5" x14ac:dyDescent="0.25">
      <c r="A1970" s="4">
        <v>1968</v>
      </c>
      <c r="B1970" s="2" t="s">
        <v>25</v>
      </c>
      <c r="C1970" s="2">
        <v>10</v>
      </c>
      <c r="D1970" s="2">
        <v>10</v>
      </c>
      <c r="E1970" s="2" t="e">
        <f t="shared" ref="E1970" si="69">AVERAGE(MID(D1970,1,FIND("-",D1970)-2),RIGHT(D1970,LEN(D1970)-FIND("-",D1970)-1))</f>
        <v>#VALUE!</v>
      </c>
    </row>
    <row r="1971" spans="1:5" x14ac:dyDescent="0.25">
      <c r="A1971" s="4">
        <v>1969</v>
      </c>
      <c r="B1971" s="2" t="s">
        <v>26</v>
      </c>
      <c r="C1971" s="2">
        <v>10</v>
      </c>
      <c r="D1971" s="2">
        <v>10</v>
      </c>
      <c r="E1971" s="2"/>
    </row>
    <row r="1972" spans="1:5" x14ac:dyDescent="0.25">
      <c r="A1972" s="4">
        <v>1970</v>
      </c>
      <c r="C1972" s="2"/>
      <c r="D1972" s="2"/>
      <c r="E1972" s="2"/>
    </row>
    <row r="1973" spans="1:5" x14ac:dyDescent="0.25">
      <c r="A1973" s="4">
        <v>1971</v>
      </c>
      <c r="B1973" s="2" t="s">
        <v>0</v>
      </c>
      <c r="C1973" s="2" t="s">
        <v>27</v>
      </c>
      <c r="D1973" s="2"/>
      <c r="E1973" s="2"/>
    </row>
    <row r="1974" spans="1:5" x14ac:dyDescent="0.25">
      <c r="A1974" s="4">
        <v>1972</v>
      </c>
      <c r="B1974" s="2" t="s">
        <v>2</v>
      </c>
      <c r="C1974" s="3">
        <v>341354</v>
      </c>
      <c r="D1974" s="2"/>
      <c r="E1974" s="2"/>
    </row>
    <row r="1975" spans="1:5" x14ac:dyDescent="0.25">
      <c r="A1975" s="4">
        <v>1973</v>
      </c>
      <c r="B1975" s="2" t="s">
        <v>4</v>
      </c>
      <c r="C1975" s="3">
        <v>763605</v>
      </c>
      <c r="D1975" s="2"/>
      <c r="E1975" s="2"/>
    </row>
    <row r="1976" spans="1:5" x14ac:dyDescent="0.25">
      <c r="A1976" s="4">
        <v>1974</v>
      </c>
      <c r="B1976" s="2" t="s">
        <v>6</v>
      </c>
      <c r="C1976" s="3">
        <v>102319</v>
      </c>
      <c r="D1976" s="2"/>
      <c r="E1976" s="2"/>
    </row>
    <row r="1977" spans="1:5" x14ac:dyDescent="0.25">
      <c r="A1977" s="4">
        <v>1975</v>
      </c>
      <c r="B1977" s="2" t="s">
        <v>8</v>
      </c>
      <c r="C1977" s="3">
        <v>233362</v>
      </c>
      <c r="D1977" s="2"/>
      <c r="E1977" s="2"/>
    </row>
    <row r="1978" spans="1:5" x14ac:dyDescent="0.25">
      <c r="A1978" s="4">
        <v>1976</v>
      </c>
      <c r="B1978" s="2" t="s">
        <v>10</v>
      </c>
      <c r="C1978" s="3">
        <v>1177860</v>
      </c>
      <c r="D1978" s="2"/>
      <c r="E1978" s="2"/>
    </row>
    <row r="1979" spans="1:5" x14ac:dyDescent="0.25">
      <c r="A1979" s="4">
        <v>1977</v>
      </c>
      <c r="B1979" s="2" t="s">
        <v>11</v>
      </c>
      <c r="C1979" s="3">
        <v>468487</v>
      </c>
      <c r="D1979" s="2"/>
      <c r="E1979" s="2"/>
    </row>
    <row r="1980" spans="1:5" x14ac:dyDescent="0.25">
      <c r="A1980" s="4">
        <v>1978</v>
      </c>
      <c r="B1980" s="2" t="s">
        <v>13</v>
      </c>
      <c r="C1980" s="3">
        <v>1184990</v>
      </c>
      <c r="D1980" s="2"/>
      <c r="E1980" s="2"/>
    </row>
    <row r="1981" spans="1:5" x14ac:dyDescent="0.25">
      <c r="A1981" s="4">
        <v>1979</v>
      </c>
      <c r="B1981" s="2" t="s">
        <v>15</v>
      </c>
      <c r="C1981" s="3">
        <v>583513</v>
      </c>
      <c r="D1981" s="2"/>
      <c r="E1981" s="2"/>
    </row>
    <row r="1982" spans="1:5" x14ac:dyDescent="0.25">
      <c r="A1982" s="4">
        <v>1980</v>
      </c>
      <c r="B1982" s="2" t="s">
        <v>16</v>
      </c>
      <c r="C1982" s="3">
        <v>145388</v>
      </c>
      <c r="D1982" s="2"/>
      <c r="E1982" s="2"/>
    </row>
    <row r="1983" spans="1:5" x14ac:dyDescent="0.25">
      <c r="A1983" s="4">
        <v>1981</v>
      </c>
      <c r="B1983" s="2" t="s">
        <v>18</v>
      </c>
      <c r="C1983" s="3">
        <v>3226384</v>
      </c>
      <c r="D1983" s="2"/>
      <c r="E1983" s="2"/>
    </row>
    <row r="1984" spans="1:5" x14ac:dyDescent="0.25">
      <c r="A1984" s="4">
        <v>1982</v>
      </c>
      <c r="B1984" s="2" t="s">
        <v>19</v>
      </c>
      <c r="C1984" s="3">
        <v>204793</v>
      </c>
      <c r="D1984" s="2"/>
      <c r="E1984" s="2"/>
    </row>
    <row r="1985" spans="1:5" x14ac:dyDescent="0.25">
      <c r="A1985" s="4">
        <v>1983</v>
      </c>
      <c r="B1985" s="2" t="s">
        <v>20</v>
      </c>
      <c r="C1985" s="3">
        <v>493458</v>
      </c>
      <c r="D1985" s="2"/>
      <c r="E1985" s="2"/>
    </row>
    <row r="1986" spans="1:5" x14ac:dyDescent="0.25">
      <c r="A1986" s="4">
        <v>1984</v>
      </c>
      <c r="B1986" s="2" t="s">
        <v>22</v>
      </c>
      <c r="C1986" s="3">
        <v>8925500</v>
      </c>
      <c r="D1986" s="2"/>
      <c r="E1986" s="2"/>
    </row>
    <row r="1987" spans="1:5" x14ac:dyDescent="0.25">
      <c r="A1987" s="4">
        <v>1985</v>
      </c>
      <c r="C1987" s="2"/>
      <c r="D1987" s="2"/>
      <c r="E1987" s="2"/>
    </row>
    <row r="1988" spans="1:5" x14ac:dyDescent="0.25">
      <c r="A1988" s="4">
        <v>1986</v>
      </c>
      <c r="B1988" s="2" t="s">
        <v>0</v>
      </c>
      <c r="C1988" s="2" t="s">
        <v>28</v>
      </c>
      <c r="D1988" s="2" t="s">
        <v>29</v>
      </c>
      <c r="E1988" s="2" t="s">
        <v>30</v>
      </c>
    </row>
    <row r="1989" spans="1:5" x14ac:dyDescent="0.25">
      <c r="A1989" s="4">
        <v>1987</v>
      </c>
      <c r="C1989" s="2"/>
      <c r="D1989" s="2"/>
      <c r="E1989" s="2"/>
    </row>
    <row r="1990" spans="1:5" x14ac:dyDescent="0.25">
      <c r="A1990" s="4">
        <v>1988</v>
      </c>
      <c r="B1990" s="2" t="s">
        <v>2</v>
      </c>
      <c r="C1990" s="2">
        <v>57</v>
      </c>
      <c r="D1990" s="2">
        <v>34</v>
      </c>
      <c r="E1990" s="2">
        <v>23</v>
      </c>
    </row>
    <row r="1991" spans="1:5" x14ac:dyDescent="0.25">
      <c r="A1991" s="4">
        <v>1989</v>
      </c>
      <c r="B1991" s="2" t="s">
        <v>4</v>
      </c>
      <c r="C1991" s="2">
        <v>60</v>
      </c>
      <c r="D1991" s="2">
        <v>10</v>
      </c>
      <c r="E1991" s="2">
        <v>50</v>
      </c>
    </row>
    <row r="1992" spans="1:5" x14ac:dyDescent="0.25">
      <c r="A1992" s="4">
        <v>1990</v>
      </c>
      <c r="B1992" s="2" t="s">
        <v>6</v>
      </c>
      <c r="C1992" s="2">
        <v>23</v>
      </c>
      <c r="D1992" s="2">
        <v>8</v>
      </c>
      <c r="E1992" s="2">
        <v>15</v>
      </c>
    </row>
    <row r="1993" spans="1:5" x14ac:dyDescent="0.25">
      <c r="A1993" s="4">
        <v>1991</v>
      </c>
      <c r="B1993" s="2" t="s">
        <v>8</v>
      </c>
      <c r="C1993" s="2">
        <v>7</v>
      </c>
      <c r="D1993" s="2" t="s">
        <v>31</v>
      </c>
      <c r="E1993" s="2">
        <v>5</v>
      </c>
    </row>
    <row r="1994" spans="1:5" x14ac:dyDescent="0.25">
      <c r="A1994" s="4">
        <v>1992</v>
      </c>
      <c r="B1994" s="2" t="s">
        <v>10</v>
      </c>
      <c r="C1994" s="2">
        <v>9</v>
      </c>
      <c r="D1994" s="2" t="s">
        <v>31</v>
      </c>
      <c r="E1994" s="2">
        <v>7</v>
      </c>
    </row>
    <row r="1995" spans="1:5" x14ac:dyDescent="0.25">
      <c r="A1995" s="4">
        <v>1993</v>
      </c>
      <c r="B1995" s="2" t="s">
        <v>11</v>
      </c>
      <c r="C1995" s="2">
        <v>49</v>
      </c>
      <c r="D1995" s="2">
        <v>18</v>
      </c>
      <c r="E1995" s="2">
        <v>31</v>
      </c>
    </row>
    <row r="1996" spans="1:5" x14ac:dyDescent="0.25">
      <c r="A1996" s="4">
        <v>1994</v>
      </c>
      <c r="B1996" s="2" t="s">
        <v>13</v>
      </c>
      <c r="C1996" s="2">
        <v>150</v>
      </c>
      <c r="D1996" s="2">
        <v>62</v>
      </c>
      <c r="E1996" s="2">
        <v>88</v>
      </c>
    </row>
    <row r="1997" spans="1:5" x14ac:dyDescent="0.25">
      <c r="A1997" s="4">
        <v>1995</v>
      </c>
      <c r="B1997" s="2" t="s">
        <v>15</v>
      </c>
      <c r="C1997" s="2">
        <v>54</v>
      </c>
      <c r="D1997" s="2">
        <v>15</v>
      </c>
      <c r="E1997" s="2">
        <v>39</v>
      </c>
    </row>
    <row r="1998" spans="1:5" x14ac:dyDescent="0.25">
      <c r="A1998" s="4">
        <v>1996</v>
      </c>
      <c r="B1998" s="2" t="s">
        <v>16</v>
      </c>
      <c r="C1998" s="2">
        <v>24</v>
      </c>
      <c r="D1998" s="2">
        <v>24</v>
      </c>
      <c r="E1998" s="2" t="s">
        <v>31</v>
      </c>
    </row>
    <row r="1999" spans="1:5" x14ac:dyDescent="0.25">
      <c r="A1999" s="4">
        <v>1997</v>
      </c>
      <c r="B1999" s="2" t="s">
        <v>18</v>
      </c>
      <c r="C1999" s="2">
        <v>16</v>
      </c>
      <c r="D1999" s="2" t="s">
        <v>31</v>
      </c>
      <c r="E1999" s="2">
        <v>15</v>
      </c>
    </row>
    <row r="2000" spans="1:5" x14ac:dyDescent="0.25">
      <c r="A2000" s="4">
        <v>1998</v>
      </c>
      <c r="B2000" s="2" t="s">
        <v>19</v>
      </c>
      <c r="C2000" s="2">
        <v>35</v>
      </c>
      <c r="D2000" s="2">
        <v>23</v>
      </c>
      <c r="E2000" s="2">
        <v>12</v>
      </c>
    </row>
    <row r="2001" spans="1:5" x14ac:dyDescent="0.25">
      <c r="A2001" s="4">
        <v>1999</v>
      </c>
      <c r="B2001" s="2" t="s">
        <v>20</v>
      </c>
      <c r="C2001" s="2">
        <v>90</v>
      </c>
      <c r="D2001" s="2">
        <v>32</v>
      </c>
      <c r="E2001" s="2">
        <v>58</v>
      </c>
    </row>
    <row r="2002" spans="1:5" x14ac:dyDescent="0.25">
      <c r="A2002" s="4">
        <v>2000</v>
      </c>
      <c r="B2002" s="2" t="s">
        <v>22</v>
      </c>
      <c r="C2002" s="2">
        <v>385</v>
      </c>
      <c r="D2002" s="2">
        <v>155</v>
      </c>
      <c r="E2002" s="2">
        <v>230</v>
      </c>
    </row>
    <row r="2003" spans="1:5" ht="15.6" x14ac:dyDescent="0.3">
      <c r="A2003" s="4">
        <v>2001</v>
      </c>
      <c r="B2003" s="7" t="s">
        <v>272</v>
      </c>
    </row>
    <row r="2004" spans="1:5" x14ac:dyDescent="0.25">
      <c r="A2004" s="4">
        <v>2002</v>
      </c>
      <c r="B2004" s="2" t="s">
        <v>0</v>
      </c>
      <c r="C2004" s="2" t="s">
        <v>1</v>
      </c>
      <c r="D2004" s="2"/>
      <c r="E2004" s="2"/>
    </row>
    <row r="2005" spans="1:5" x14ac:dyDescent="0.25">
      <c r="A2005" s="4">
        <v>2003</v>
      </c>
      <c r="B2005" s="2" t="s">
        <v>2</v>
      </c>
      <c r="C2005" s="2" t="s">
        <v>70</v>
      </c>
      <c r="D2005" s="2">
        <f>AVERAGE(MID(C2005,1,FIND("-",C2005)-2),RIGHT(C2005,LEN(C2005)-FIND("-",C2005)-1))</f>
        <v>385.5</v>
      </c>
      <c r="E2005" s="2"/>
    </row>
    <row r="2006" spans="1:5" x14ac:dyDescent="0.25">
      <c r="A2006" s="4">
        <v>2004</v>
      </c>
      <c r="B2006" s="2" t="s">
        <v>4</v>
      </c>
      <c r="C2006" s="2" t="s">
        <v>262</v>
      </c>
      <c r="D2006" s="2">
        <f t="shared" ref="D2006:D2017" si="70">AVERAGE(MID(C2006,1,FIND("-",C2006)-2),RIGHT(C2006,LEN(C2006)-FIND("-",C2006)-1))</f>
        <v>795.5</v>
      </c>
      <c r="E2006" s="2"/>
    </row>
    <row r="2007" spans="1:5" x14ac:dyDescent="0.25">
      <c r="A2007" s="4">
        <v>2005</v>
      </c>
      <c r="B2007" s="2" t="s">
        <v>6</v>
      </c>
      <c r="C2007" s="2" t="s">
        <v>38</v>
      </c>
      <c r="D2007" s="2">
        <f t="shared" si="70"/>
        <v>235.5</v>
      </c>
      <c r="E2007" s="2"/>
    </row>
    <row r="2008" spans="1:5" x14ac:dyDescent="0.25">
      <c r="A2008" s="4">
        <v>2006</v>
      </c>
      <c r="B2008" s="2" t="s">
        <v>8</v>
      </c>
      <c r="C2008" s="2" t="s">
        <v>38</v>
      </c>
      <c r="D2008" s="2">
        <f t="shared" si="70"/>
        <v>235.5</v>
      </c>
      <c r="E2008" s="2"/>
    </row>
    <row r="2009" spans="1:5" x14ac:dyDescent="0.25">
      <c r="A2009" s="4">
        <v>2007</v>
      </c>
      <c r="B2009" s="2" t="s">
        <v>10</v>
      </c>
      <c r="C2009" s="2" t="s">
        <v>156</v>
      </c>
      <c r="D2009" s="2">
        <f t="shared" si="70"/>
        <v>345.5</v>
      </c>
      <c r="E2009" s="2"/>
    </row>
    <row r="2010" spans="1:5" x14ac:dyDescent="0.25">
      <c r="A2010" s="4">
        <v>2008</v>
      </c>
      <c r="B2010" s="2" t="s">
        <v>11</v>
      </c>
      <c r="C2010" s="2" t="s">
        <v>42</v>
      </c>
      <c r="D2010" s="2">
        <f t="shared" si="70"/>
        <v>1025.5</v>
      </c>
      <c r="E2010" s="2"/>
    </row>
    <row r="2011" spans="1:5" x14ac:dyDescent="0.25">
      <c r="A2011" s="4">
        <v>2009</v>
      </c>
      <c r="B2011" s="2" t="s">
        <v>13</v>
      </c>
      <c r="C2011" s="2" t="s">
        <v>269</v>
      </c>
      <c r="D2011" s="2">
        <f t="shared" si="70"/>
        <v>1405.5</v>
      </c>
      <c r="E2011" s="2"/>
    </row>
    <row r="2012" spans="1:5" x14ac:dyDescent="0.25">
      <c r="A2012" s="4">
        <v>2010</v>
      </c>
      <c r="B2012" s="2" t="s">
        <v>15</v>
      </c>
      <c r="C2012" s="2" t="s">
        <v>93</v>
      </c>
      <c r="D2012" s="2">
        <f t="shared" si="70"/>
        <v>665.5</v>
      </c>
      <c r="E2012" s="2"/>
    </row>
    <row r="2013" spans="1:5" x14ac:dyDescent="0.25">
      <c r="A2013" s="4">
        <v>2011</v>
      </c>
      <c r="B2013" s="2" t="s">
        <v>16</v>
      </c>
      <c r="C2013" s="2" t="s">
        <v>270</v>
      </c>
      <c r="D2013" s="2">
        <f t="shared" si="70"/>
        <v>1185.5</v>
      </c>
      <c r="E2013" s="2"/>
    </row>
    <row r="2014" spans="1:5" x14ac:dyDescent="0.25">
      <c r="A2014" s="4">
        <v>2012</v>
      </c>
      <c r="B2014" s="2" t="s">
        <v>18</v>
      </c>
      <c r="C2014" s="2" t="s">
        <v>89</v>
      </c>
      <c r="D2014" s="2">
        <f t="shared" si="70"/>
        <v>215.5</v>
      </c>
      <c r="E2014" s="2"/>
    </row>
    <row r="2015" spans="1:5" x14ac:dyDescent="0.25">
      <c r="A2015" s="4">
        <v>2013</v>
      </c>
      <c r="B2015" s="2" t="s">
        <v>19</v>
      </c>
      <c r="C2015" s="2" t="s">
        <v>130</v>
      </c>
      <c r="D2015" s="2">
        <f t="shared" si="70"/>
        <v>975.5</v>
      </c>
      <c r="E2015" s="2"/>
    </row>
    <row r="2016" spans="1:5" x14ac:dyDescent="0.25">
      <c r="A2016" s="4">
        <v>2014</v>
      </c>
      <c r="B2016" s="2" t="s">
        <v>20</v>
      </c>
      <c r="C2016" s="2" t="s">
        <v>271</v>
      </c>
      <c r="D2016" s="2">
        <f t="shared" si="70"/>
        <v>1065.5</v>
      </c>
      <c r="E2016" s="2"/>
    </row>
    <row r="2017" spans="1:5" x14ac:dyDescent="0.25">
      <c r="A2017" s="4">
        <v>2015</v>
      </c>
      <c r="B2017" s="2" t="s">
        <v>22</v>
      </c>
      <c r="C2017" s="2" t="s">
        <v>199</v>
      </c>
      <c r="D2017" s="2">
        <f t="shared" si="70"/>
        <v>1905.5</v>
      </c>
      <c r="E2017" s="2"/>
    </row>
    <row r="2018" spans="1:5" x14ac:dyDescent="0.25">
      <c r="A2018" s="4">
        <v>2016</v>
      </c>
      <c r="C2018" s="2"/>
      <c r="D2018" s="2"/>
      <c r="E2018" s="2"/>
    </row>
    <row r="2019" spans="1:5" x14ac:dyDescent="0.25">
      <c r="A2019" s="4">
        <v>2017</v>
      </c>
      <c r="B2019" s="2" t="s">
        <v>24</v>
      </c>
      <c r="C2019" s="2" t="s">
        <v>1</v>
      </c>
      <c r="D2019" s="2"/>
      <c r="E2019" s="2"/>
    </row>
    <row r="2020" spans="1:5" x14ac:dyDescent="0.25">
      <c r="A2020" s="4">
        <v>2018</v>
      </c>
      <c r="B2020" s="2" t="s">
        <v>25</v>
      </c>
      <c r="C2020" s="2" t="s">
        <v>34</v>
      </c>
      <c r="D2020" s="2">
        <f t="shared" ref="D2020:D2021" si="71">AVERAGE(MID(C2020,1,FIND("-",C2020)-2),RIGHT(C2020,LEN(C2020)-FIND("-",C2020)-1))</f>
        <v>45.5</v>
      </c>
      <c r="E2020" s="2"/>
    </row>
    <row r="2021" spans="1:5" x14ac:dyDescent="0.25">
      <c r="A2021" s="4">
        <v>2019</v>
      </c>
      <c r="B2021" s="2" t="s">
        <v>26</v>
      </c>
      <c r="C2021" s="2" t="s">
        <v>70</v>
      </c>
      <c r="D2021" s="2">
        <f t="shared" si="71"/>
        <v>385.5</v>
      </c>
      <c r="E2021" s="2"/>
    </row>
    <row r="2022" spans="1:5" x14ac:dyDescent="0.25">
      <c r="A2022" s="4">
        <v>2020</v>
      </c>
      <c r="C2022" s="2"/>
      <c r="D2022" s="2"/>
      <c r="E2022" s="2"/>
    </row>
    <row r="2023" spans="1:5" x14ac:dyDescent="0.25">
      <c r="A2023" s="4">
        <v>2021</v>
      </c>
      <c r="B2023" s="2" t="s">
        <v>0</v>
      </c>
      <c r="C2023" s="2" t="s">
        <v>27</v>
      </c>
      <c r="D2023" s="2"/>
      <c r="E2023" s="2"/>
    </row>
    <row r="2024" spans="1:5" x14ac:dyDescent="0.25">
      <c r="A2024" s="4">
        <v>2022</v>
      </c>
      <c r="B2024" s="2" t="s">
        <v>2</v>
      </c>
      <c r="C2024" s="3">
        <v>3351527</v>
      </c>
      <c r="D2024" s="2"/>
      <c r="E2024" s="2"/>
    </row>
    <row r="2025" spans="1:5" x14ac:dyDescent="0.25">
      <c r="A2025" s="4">
        <v>2023</v>
      </c>
      <c r="B2025" s="2" t="s">
        <v>4</v>
      </c>
      <c r="C2025" s="3">
        <v>18892741</v>
      </c>
      <c r="D2025" s="2"/>
      <c r="E2025" s="2"/>
    </row>
    <row r="2026" spans="1:5" x14ac:dyDescent="0.25">
      <c r="A2026" s="4">
        <v>2024</v>
      </c>
      <c r="B2026" s="2" t="s">
        <v>6</v>
      </c>
      <c r="C2026" s="3">
        <v>1035176</v>
      </c>
      <c r="D2026" s="2"/>
      <c r="E2026" s="2"/>
    </row>
    <row r="2027" spans="1:5" x14ac:dyDescent="0.25">
      <c r="A2027" s="4">
        <v>2025</v>
      </c>
      <c r="B2027" s="2" t="s">
        <v>8</v>
      </c>
      <c r="C2027" s="3">
        <v>2478821</v>
      </c>
      <c r="D2027" s="2"/>
      <c r="E2027" s="2"/>
    </row>
    <row r="2028" spans="1:5" x14ac:dyDescent="0.25">
      <c r="A2028" s="4">
        <v>2026</v>
      </c>
      <c r="B2028" s="2" t="s">
        <v>10</v>
      </c>
      <c r="C2028" s="3">
        <v>5788480</v>
      </c>
      <c r="D2028" s="2"/>
      <c r="E2028" s="2"/>
    </row>
    <row r="2029" spans="1:5" x14ac:dyDescent="0.25">
      <c r="A2029" s="4">
        <v>2027</v>
      </c>
      <c r="B2029" s="2" t="s">
        <v>11</v>
      </c>
      <c r="C2029" s="3">
        <v>9240614</v>
      </c>
      <c r="D2029" s="2"/>
      <c r="E2029" s="2"/>
    </row>
    <row r="2030" spans="1:5" x14ac:dyDescent="0.25">
      <c r="A2030" s="4">
        <v>2028</v>
      </c>
      <c r="B2030" s="2" t="s">
        <v>13</v>
      </c>
      <c r="C2030" s="3">
        <v>10951183</v>
      </c>
      <c r="D2030" s="2"/>
      <c r="E2030" s="2"/>
    </row>
    <row r="2031" spans="1:5" x14ac:dyDescent="0.25">
      <c r="A2031" s="4">
        <v>2029</v>
      </c>
      <c r="B2031" s="2" t="s">
        <v>15</v>
      </c>
      <c r="C2031" s="3">
        <v>26617163</v>
      </c>
      <c r="D2031" s="2"/>
      <c r="E2031" s="2"/>
    </row>
    <row r="2032" spans="1:5" x14ac:dyDescent="0.25">
      <c r="A2032" s="4">
        <v>2030</v>
      </c>
      <c r="B2032" s="2" t="s">
        <v>16</v>
      </c>
      <c r="C2032" s="3">
        <v>1605596</v>
      </c>
      <c r="D2032" s="2"/>
      <c r="E2032" s="2"/>
    </row>
    <row r="2033" spans="1:5" x14ac:dyDescent="0.25">
      <c r="A2033" s="4">
        <v>2031</v>
      </c>
      <c r="B2033" s="2" t="s">
        <v>18</v>
      </c>
      <c r="C2033" s="3">
        <v>18667679</v>
      </c>
      <c r="D2033" s="2"/>
      <c r="E2033" s="2"/>
    </row>
    <row r="2034" spans="1:5" x14ac:dyDescent="0.25">
      <c r="A2034" s="4">
        <v>2032</v>
      </c>
      <c r="B2034" s="2" t="s">
        <v>19</v>
      </c>
      <c r="C2034" s="3">
        <v>5108129</v>
      </c>
      <c r="D2034" s="2"/>
      <c r="E2034" s="2"/>
    </row>
    <row r="2035" spans="1:5" x14ac:dyDescent="0.25">
      <c r="A2035" s="4">
        <v>2033</v>
      </c>
      <c r="B2035" s="2" t="s">
        <v>20</v>
      </c>
      <c r="C2035" s="3">
        <v>8055068</v>
      </c>
      <c r="D2035" s="2"/>
      <c r="E2035" s="2"/>
    </row>
    <row r="2036" spans="1:5" x14ac:dyDescent="0.25">
      <c r="A2036" s="4">
        <v>2034</v>
      </c>
      <c r="B2036" s="2" t="s">
        <v>22</v>
      </c>
      <c r="C2036" s="3">
        <v>111792200</v>
      </c>
      <c r="D2036" s="2"/>
      <c r="E2036" s="2"/>
    </row>
    <row r="2037" spans="1:5" x14ac:dyDescent="0.25">
      <c r="A2037" s="4">
        <v>2035</v>
      </c>
      <c r="C2037" s="2"/>
      <c r="D2037" s="2"/>
      <c r="E2037" s="2"/>
    </row>
    <row r="2038" spans="1:5" x14ac:dyDescent="0.25">
      <c r="A2038" s="4">
        <v>2036</v>
      </c>
      <c r="B2038" s="2" t="s">
        <v>0</v>
      </c>
      <c r="C2038" s="2" t="s">
        <v>28</v>
      </c>
      <c r="D2038" s="2" t="s">
        <v>29</v>
      </c>
      <c r="E2038" s="2" t="s">
        <v>30</v>
      </c>
    </row>
    <row r="2039" spans="1:5" x14ac:dyDescent="0.25">
      <c r="A2039" s="4">
        <v>2037</v>
      </c>
      <c r="C2039" s="2"/>
      <c r="D2039" s="2"/>
      <c r="E2039" s="2"/>
    </row>
    <row r="2040" spans="1:5" x14ac:dyDescent="0.25">
      <c r="A2040" s="4">
        <v>2038</v>
      </c>
      <c r="B2040" s="2" t="s">
        <v>2</v>
      </c>
      <c r="C2040" s="2">
        <v>269</v>
      </c>
      <c r="D2040" s="2">
        <v>147</v>
      </c>
      <c r="E2040" s="2">
        <v>122</v>
      </c>
    </row>
    <row r="2041" spans="1:5" x14ac:dyDescent="0.25">
      <c r="A2041" s="4">
        <v>2039</v>
      </c>
      <c r="B2041" s="2" t="s">
        <v>4</v>
      </c>
      <c r="C2041" s="2">
        <v>762</v>
      </c>
      <c r="D2041" s="2">
        <v>287</v>
      </c>
      <c r="E2041" s="2">
        <v>475</v>
      </c>
    </row>
    <row r="2042" spans="1:5" x14ac:dyDescent="0.25">
      <c r="A2042" s="4">
        <v>2040</v>
      </c>
      <c r="B2042" s="2" t="s">
        <v>6</v>
      </c>
      <c r="C2042" s="2">
        <v>188</v>
      </c>
      <c r="D2042" s="2">
        <v>75</v>
      </c>
      <c r="E2042" s="2">
        <v>113</v>
      </c>
    </row>
    <row r="2043" spans="1:5" x14ac:dyDescent="0.25">
      <c r="A2043" s="4">
        <v>2041</v>
      </c>
      <c r="B2043" s="2" t="s">
        <v>8</v>
      </c>
      <c r="C2043" s="2">
        <v>112</v>
      </c>
      <c r="D2043" s="2">
        <v>69</v>
      </c>
      <c r="E2043" s="2">
        <v>43</v>
      </c>
    </row>
    <row r="2044" spans="1:5" x14ac:dyDescent="0.25">
      <c r="A2044" s="4">
        <v>2042</v>
      </c>
      <c r="B2044" s="2" t="s">
        <v>10</v>
      </c>
      <c r="C2044" s="2">
        <v>267</v>
      </c>
      <c r="D2044" s="2">
        <v>134</v>
      </c>
      <c r="E2044" s="2">
        <v>133</v>
      </c>
    </row>
    <row r="2045" spans="1:5" x14ac:dyDescent="0.25">
      <c r="A2045" s="4">
        <v>2043</v>
      </c>
      <c r="B2045" s="2" t="s">
        <v>11</v>
      </c>
      <c r="C2045" s="2">
        <v>657</v>
      </c>
      <c r="D2045" s="2">
        <v>240</v>
      </c>
      <c r="E2045" s="2">
        <v>417</v>
      </c>
    </row>
    <row r="2046" spans="1:5" x14ac:dyDescent="0.25">
      <c r="A2046" s="4">
        <v>2044</v>
      </c>
      <c r="B2046" s="2" t="s">
        <v>13</v>
      </c>
      <c r="C2046" s="2">
        <v>1248</v>
      </c>
      <c r="D2046" s="2">
        <v>367</v>
      </c>
      <c r="E2046" s="2">
        <v>881</v>
      </c>
    </row>
    <row r="2047" spans="1:5" x14ac:dyDescent="0.25">
      <c r="A2047" s="4">
        <v>2045</v>
      </c>
      <c r="B2047" s="2" t="s">
        <v>15</v>
      </c>
      <c r="C2047" s="2">
        <v>743</v>
      </c>
      <c r="D2047" s="2">
        <v>270</v>
      </c>
      <c r="E2047" s="2">
        <v>473</v>
      </c>
    </row>
    <row r="2048" spans="1:5" x14ac:dyDescent="0.25">
      <c r="A2048" s="4">
        <v>2046</v>
      </c>
      <c r="B2048" s="2" t="s">
        <v>16</v>
      </c>
      <c r="C2048" s="2">
        <v>137</v>
      </c>
      <c r="D2048" s="2">
        <v>135</v>
      </c>
      <c r="E2048" s="2" t="s">
        <v>31</v>
      </c>
    </row>
    <row r="2049" spans="1:5" x14ac:dyDescent="0.25">
      <c r="A2049" s="4">
        <v>2047</v>
      </c>
      <c r="B2049" s="2" t="s">
        <v>18</v>
      </c>
      <c r="C2049" s="2">
        <v>148</v>
      </c>
      <c r="D2049" s="2">
        <v>82</v>
      </c>
      <c r="E2049" s="2">
        <v>66</v>
      </c>
    </row>
    <row r="2050" spans="1:5" x14ac:dyDescent="0.25">
      <c r="A2050" s="4">
        <v>2048</v>
      </c>
      <c r="B2050" s="2" t="s">
        <v>19</v>
      </c>
      <c r="C2050" s="2">
        <v>432</v>
      </c>
      <c r="D2050" s="2">
        <v>283</v>
      </c>
      <c r="E2050" s="2">
        <v>149</v>
      </c>
    </row>
    <row r="2051" spans="1:5" x14ac:dyDescent="0.25">
      <c r="A2051" s="4">
        <v>2049</v>
      </c>
      <c r="B2051" s="2" t="s">
        <v>20</v>
      </c>
      <c r="C2051" s="2">
        <v>930</v>
      </c>
      <c r="D2051" s="2">
        <v>332</v>
      </c>
      <c r="E2051" s="2">
        <v>598</v>
      </c>
    </row>
    <row r="2052" spans="1:5" x14ac:dyDescent="0.25">
      <c r="A2052" s="4">
        <v>2050</v>
      </c>
      <c r="B2052" s="2" t="s">
        <v>22</v>
      </c>
      <c r="C2052" s="2">
        <v>3411</v>
      </c>
      <c r="D2052" s="2">
        <v>1100</v>
      </c>
      <c r="E2052" s="2">
        <v>2311</v>
      </c>
    </row>
    <row r="2053" spans="1:5" ht="15.6" x14ac:dyDescent="0.3">
      <c r="A2053" s="4">
        <v>2051</v>
      </c>
      <c r="B2053" s="7" t="s">
        <v>273</v>
      </c>
    </row>
    <row r="2054" spans="1:5" x14ac:dyDescent="0.25">
      <c r="A2054" s="4">
        <v>2052</v>
      </c>
      <c r="B2054" s="2" t="s">
        <v>0</v>
      </c>
      <c r="C2054" s="2" t="s">
        <v>1</v>
      </c>
      <c r="D2054" s="2"/>
      <c r="E2054" s="2"/>
    </row>
    <row r="2055" spans="1:5" x14ac:dyDescent="0.25">
      <c r="A2055" s="4">
        <v>2053</v>
      </c>
      <c r="B2055" s="2" t="s">
        <v>2</v>
      </c>
      <c r="C2055" s="2" t="s">
        <v>274</v>
      </c>
      <c r="D2055" s="2">
        <f>AVERAGE(MID(C2055,1,FIND("-",C2055)-2),RIGHT(C2055,LEN(C2055)-FIND("-",C2055)-1))</f>
        <v>955.5</v>
      </c>
      <c r="E2055" s="2"/>
    </row>
    <row r="2056" spans="1:5" x14ac:dyDescent="0.25">
      <c r="A2056" s="4">
        <v>2054</v>
      </c>
      <c r="B2056" s="2" t="s">
        <v>4</v>
      </c>
      <c r="C2056" s="2" t="s">
        <v>275</v>
      </c>
      <c r="D2056" s="2">
        <f t="shared" ref="D2056:D2067" si="72">AVERAGE(MID(C2056,1,FIND("-",C2056)-2),RIGHT(C2056,LEN(C2056)-FIND("-",C2056)-1))</f>
        <v>1375.5</v>
      </c>
      <c r="E2056" s="2"/>
    </row>
    <row r="2057" spans="1:5" x14ac:dyDescent="0.25">
      <c r="A2057" s="4">
        <v>2055</v>
      </c>
      <c r="B2057" s="2" t="s">
        <v>6</v>
      </c>
      <c r="C2057" s="2" t="s">
        <v>70</v>
      </c>
      <c r="D2057" s="2">
        <f t="shared" si="72"/>
        <v>385.5</v>
      </c>
      <c r="E2057" s="2"/>
    </row>
    <row r="2058" spans="1:5" x14ac:dyDescent="0.25">
      <c r="A2058" s="4">
        <v>2056</v>
      </c>
      <c r="B2058" s="2" t="s">
        <v>8</v>
      </c>
      <c r="C2058" s="2" t="s">
        <v>73</v>
      </c>
      <c r="D2058" s="2">
        <f t="shared" si="72"/>
        <v>475.5</v>
      </c>
      <c r="E2058" s="2"/>
    </row>
    <row r="2059" spans="1:5" x14ac:dyDescent="0.25">
      <c r="A2059" s="4">
        <v>2057</v>
      </c>
      <c r="B2059" s="2" t="s">
        <v>10</v>
      </c>
      <c r="C2059" s="2" t="s">
        <v>222</v>
      </c>
      <c r="D2059" s="2">
        <f t="shared" si="72"/>
        <v>695.5</v>
      </c>
      <c r="E2059" s="2"/>
    </row>
    <row r="2060" spans="1:5" x14ac:dyDescent="0.25">
      <c r="A2060" s="4">
        <v>2058</v>
      </c>
      <c r="B2060" s="2" t="s">
        <v>11</v>
      </c>
      <c r="C2060" s="2" t="s">
        <v>140</v>
      </c>
      <c r="D2060" s="2">
        <f t="shared" si="72"/>
        <v>1825.5</v>
      </c>
      <c r="E2060" s="2"/>
    </row>
    <row r="2061" spans="1:5" x14ac:dyDescent="0.25">
      <c r="A2061" s="4">
        <v>2059</v>
      </c>
      <c r="B2061" s="2" t="s">
        <v>13</v>
      </c>
      <c r="C2061" s="2" t="s">
        <v>276</v>
      </c>
      <c r="D2061" s="2">
        <f t="shared" si="72"/>
        <v>2585.5</v>
      </c>
      <c r="E2061" s="2"/>
    </row>
    <row r="2062" spans="1:5" x14ac:dyDescent="0.25">
      <c r="A2062" s="4">
        <v>2060</v>
      </c>
      <c r="B2062" s="2" t="s">
        <v>15</v>
      </c>
      <c r="C2062" s="2" t="s">
        <v>277</v>
      </c>
      <c r="D2062" s="2">
        <f t="shared" si="72"/>
        <v>1105.5</v>
      </c>
      <c r="E2062" s="2"/>
    </row>
    <row r="2063" spans="1:5" x14ac:dyDescent="0.25">
      <c r="A2063" s="4">
        <v>2061</v>
      </c>
      <c r="B2063" s="2" t="s">
        <v>16</v>
      </c>
      <c r="C2063" s="2" t="s">
        <v>267</v>
      </c>
      <c r="D2063" s="2">
        <f t="shared" si="72"/>
        <v>2055.5</v>
      </c>
      <c r="E2063" s="2"/>
    </row>
    <row r="2064" spans="1:5" x14ac:dyDescent="0.25">
      <c r="A2064" s="4">
        <v>2062</v>
      </c>
      <c r="B2064" s="2" t="s">
        <v>18</v>
      </c>
      <c r="C2064" s="2" t="s">
        <v>278</v>
      </c>
      <c r="D2064" s="2">
        <f t="shared" si="72"/>
        <v>515.5</v>
      </c>
      <c r="E2064" s="2"/>
    </row>
    <row r="2065" spans="1:5" x14ac:dyDescent="0.25">
      <c r="A2065" s="4">
        <v>2063</v>
      </c>
      <c r="B2065" s="2" t="s">
        <v>19</v>
      </c>
      <c r="C2065" s="2" t="s">
        <v>279</v>
      </c>
      <c r="D2065" s="2">
        <f t="shared" si="72"/>
        <v>1665.5</v>
      </c>
      <c r="E2065" s="2"/>
    </row>
    <row r="2066" spans="1:5" x14ac:dyDescent="0.25">
      <c r="A2066" s="4">
        <v>2064</v>
      </c>
      <c r="B2066" s="2" t="s">
        <v>20</v>
      </c>
      <c r="C2066" s="2" t="s">
        <v>244</v>
      </c>
      <c r="D2066" s="2">
        <f t="shared" si="72"/>
        <v>1885.5</v>
      </c>
      <c r="E2066" s="2"/>
    </row>
    <row r="2067" spans="1:5" x14ac:dyDescent="0.25">
      <c r="A2067" s="4">
        <v>2065</v>
      </c>
      <c r="B2067" s="2" t="s">
        <v>22</v>
      </c>
      <c r="C2067" s="2" t="s">
        <v>280</v>
      </c>
      <c r="D2067" s="2">
        <f t="shared" si="72"/>
        <v>3355.5</v>
      </c>
      <c r="E2067" s="2"/>
    </row>
    <row r="2068" spans="1:5" x14ac:dyDescent="0.25">
      <c r="A2068" s="4">
        <v>2066</v>
      </c>
      <c r="C2068" s="2"/>
      <c r="D2068" s="2"/>
      <c r="E2068" s="2"/>
    </row>
    <row r="2069" spans="1:5" x14ac:dyDescent="0.25">
      <c r="A2069" s="4">
        <v>2067</v>
      </c>
      <c r="B2069" s="2" t="s">
        <v>24</v>
      </c>
      <c r="C2069" s="2" t="s">
        <v>1</v>
      </c>
      <c r="D2069" s="2"/>
      <c r="E2069" s="2"/>
    </row>
    <row r="2070" spans="1:5" x14ac:dyDescent="0.25">
      <c r="A2070" s="4">
        <v>2068</v>
      </c>
      <c r="B2070" s="2" t="s">
        <v>25</v>
      </c>
      <c r="C2070" s="2" t="s">
        <v>34</v>
      </c>
      <c r="D2070" s="2">
        <f t="shared" ref="D2070:D2071" si="73">AVERAGE(MID(C2070,1,FIND("-",C2070)-2),RIGHT(C2070,LEN(C2070)-FIND("-",C2070)-1))</f>
        <v>45.5</v>
      </c>
      <c r="E2070" s="2"/>
    </row>
    <row r="2071" spans="1:5" x14ac:dyDescent="0.25">
      <c r="A2071" s="4">
        <v>2069</v>
      </c>
      <c r="B2071" s="2" t="s">
        <v>26</v>
      </c>
      <c r="C2071" s="2" t="s">
        <v>281</v>
      </c>
      <c r="D2071" s="2">
        <f t="shared" si="73"/>
        <v>285.5</v>
      </c>
      <c r="E2071" s="2"/>
    </row>
    <row r="2072" spans="1:5" x14ac:dyDescent="0.25">
      <c r="A2072" s="4">
        <v>2070</v>
      </c>
      <c r="C2072" s="2"/>
      <c r="D2072" s="2"/>
      <c r="E2072" s="2"/>
    </row>
    <row r="2073" spans="1:5" x14ac:dyDescent="0.25">
      <c r="A2073" s="4">
        <v>2071</v>
      </c>
      <c r="B2073" s="2" t="s">
        <v>0</v>
      </c>
      <c r="C2073" s="2" t="s">
        <v>27</v>
      </c>
      <c r="D2073" s="2"/>
      <c r="E2073" s="2"/>
    </row>
    <row r="2074" spans="1:5" x14ac:dyDescent="0.25">
      <c r="A2074" s="4">
        <v>2072</v>
      </c>
      <c r="B2074" s="2" t="s">
        <v>2</v>
      </c>
      <c r="C2074" s="3">
        <v>7128311</v>
      </c>
      <c r="D2074" s="2"/>
      <c r="E2074" s="2"/>
    </row>
    <row r="2075" spans="1:5" x14ac:dyDescent="0.25">
      <c r="A2075" s="4">
        <v>2073</v>
      </c>
      <c r="B2075" s="2" t="s">
        <v>4</v>
      </c>
      <c r="C2075" s="3">
        <v>27007390</v>
      </c>
      <c r="D2075" s="2"/>
      <c r="E2075" s="2"/>
    </row>
    <row r="2076" spans="1:5" x14ac:dyDescent="0.25">
      <c r="A2076" s="4">
        <v>2074</v>
      </c>
      <c r="B2076" s="2" t="s">
        <v>6</v>
      </c>
      <c r="C2076" s="3">
        <v>1451484</v>
      </c>
      <c r="D2076" s="2"/>
      <c r="E2076" s="2"/>
    </row>
    <row r="2077" spans="1:5" x14ac:dyDescent="0.25">
      <c r="A2077" s="4">
        <v>2075</v>
      </c>
      <c r="B2077" s="2" t="s">
        <v>8</v>
      </c>
      <c r="C2077" s="3">
        <v>6042604</v>
      </c>
      <c r="D2077" s="2"/>
      <c r="E2077" s="2"/>
    </row>
    <row r="2078" spans="1:5" x14ac:dyDescent="0.25">
      <c r="A2078" s="4">
        <v>2076</v>
      </c>
      <c r="B2078" s="2" t="s">
        <v>10</v>
      </c>
      <c r="C2078" s="3">
        <v>9303547</v>
      </c>
      <c r="D2078" s="2"/>
      <c r="E2078" s="2"/>
    </row>
    <row r="2079" spans="1:5" x14ac:dyDescent="0.25">
      <c r="A2079" s="4">
        <v>2077</v>
      </c>
      <c r="B2079" s="2" t="s">
        <v>11</v>
      </c>
      <c r="C2079" s="3">
        <v>15216192</v>
      </c>
      <c r="D2079" s="2"/>
      <c r="E2079" s="2"/>
    </row>
    <row r="2080" spans="1:5" x14ac:dyDescent="0.25">
      <c r="A2080" s="4">
        <v>2078</v>
      </c>
      <c r="B2080" s="2" t="s">
        <v>13</v>
      </c>
      <c r="C2080" s="3">
        <v>28624279</v>
      </c>
      <c r="D2080" s="2"/>
      <c r="E2080" s="2"/>
    </row>
    <row r="2081" spans="1:5" x14ac:dyDescent="0.25">
      <c r="A2081" s="4">
        <v>2079</v>
      </c>
      <c r="B2081" s="2" t="s">
        <v>15</v>
      </c>
      <c r="C2081" s="3">
        <v>29552048</v>
      </c>
      <c r="D2081" s="2"/>
      <c r="E2081" s="2"/>
    </row>
    <row r="2082" spans="1:5" x14ac:dyDescent="0.25">
      <c r="A2082" s="4">
        <v>2080</v>
      </c>
      <c r="B2082" s="2" t="s">
        <v>16</v>
      </c>
      <c r="C2082" s="3">
        <v>2749007</v>
      </c>
      <c r="D2082" s="2"/>
      <c r="E2082" s="2"/>
    </row>
    <row r="2083" spans="1:5" x14ac:dyDescent="0.25">
      <c r="A2083" s="4">
        <v>2081</v>
      </c>
      <c r="B2083" s="2" t="s">
        <v>18</v>
      </c>
      <c r="C2083" s="3">
        <v>48472958</v>
      </c>
      <c r="D2083" s="2"/>
      <c r="E2083" s="2"/>
    </row>
    <row r="2084" spans="1:5" x14ac:dyDescent="0.25">
      <c r="A2084" s="4">
        <v>2082</v>
      </c>
      <c r="B2084" s="2" t="s">
        <v>19</v>
      </c>
      <c r="C2084" s="3">
        <v>6936515</v>
      </c>
      <c r="D2084" s="2"/>
      <c r="E2084" s="2"/>
    </row>
    <row r="2085" spans="1:5" x14ac:dyDescent="0.25">
      <c r="A2085" s="4">
        <v>2083</v>
      </c>
      <c r="B2085" s="2" t="s">
        <v>20</v>
      </c>
      <c r="C2085" s="3">
        <v>13657301</v>
      </c>
      <c r="D2085" s="2"/>
      <c r="E2085" s="2"/>
    </row>
    <row r="2086" spans="1:5" x14ac:dyDescent="0.25">
      <c r="A2086" s="4">
        <v>2084</v>
      </c>
      <c r="B2086" s="2" t="s">
        <v>22</v>
      </c>
      <c r="C2086" s="3">
        <v>196141600</v>
      </c>
      <c r="D2086" s="2"/>
      <c r="E2086" s="2"/>
    </row>
    <row r="2087" spans="1:5" x14ac:dyDescent="0.25">
      <c r="A2087" s="4">
        <v>2085</v>
      </c>
      <c r="C2087" s="2"/>
      <c r="D2087" s="2"/>
      <c r="E2087" s="2"/>
    </row>
    <row r="2088" spans="1:5" x14ac:dyDescent="0.25">
      <c r="A2088" s="4">
        <v>2086</v>
      </c>
      <c r="B2088" s="2" t="s">
        <v>0</v>
      </c>
      <c r="C2088" s="2" t="s">
        <v>28</v>
      </c>
      <c r="D2088" s="2" t="s">
        <v>29</v>
      </c>
      <c r="E2088" s="2" t="s">
        <v>30</v>
      </c>
    </row>
    <row r="2089" spans="1:5" x14ac:dyDescent="0.25">
      <c r="A2089" s="4">
        <v>2087</v>
      </c>
      <c r="C2089" s="2"/>
      <c r="D2089" s="2"/>
      <c r="E2089" s="2"/>
    </row>
    <row r="2090" spans="1:5" x14ac:dyDescent="0.25">
      <c r="A2090" s="4">
        <v>2088</v>
      </c>
      <c r="B2090" s="2" t="s">
        <v>2</v>
      </c>
      <c r="C2090" s="2">
        <v>419</v>
      </c>
      <c r="D2090" s="2">
        <v>206</v>
      </c>
      <c r="E2090" s="2">
        <v>213</v>
      </c>
    </row>
    <row r="2091" spans="1:5" x14ac:dyDescent="0.25">
      <c r="A2091" s="4">
        <v>2089</v>
      </c>
      <c r="B2091" s="2" t="s">
        <v>4</v>
      </c>
      <c r="C2091" s="2">
        <v>1303</v>
      </c>
      <c r="D2091" s="2">
        <v>258</v>
      </c>
      <c r="E2091" s="2">
        <v>1045</v>
      </c>
    </row>
    <row r="2092" spans="1:5" x14ac:dyDescent="0.25">
      <c r="A2092" s="4">
        <v>2090</v>
      </c>
      <c r="B2092" s="2" t="s">
        <v>6</v>
      </c>
      <c r="C2092" s="2">
        <v>248</v>
      </c>
      <c r="D2092" s="2">
        <v>82</v>
      </c>
      <c r="E2092" s="2">
        <v>166</v>
      </c>
    </row>
    <row r="2093" spans="1:5" x14ac:dyDescent="0.25">
      <c r="A2093" s="4">
        <v>2091</v>
      </c>
      <c r="B2093" s="2" t="s">
        <v>8</v>
      </c>
      <c r="C2093" s="2">
        <v>221</v>
      </c>
      <c r="D2093" s="2">
        <v>88</v>
      </c>
      <c r="E2093" s="2">
        <v>133</v>
      </c>
    </row>
    <row r="2094" spans="1:5" x14ac:dyDescent="0.25">
      <c r="A2094" s="4">
        <v>2092</v>
      </c>
      <c r="B2094" s="2" t="s">
        <v>10</v>
      </c>
      <c r="C2094" s="2">
        <v>433</v>
      </c>
      <c r="D2094" s="2">
        <v>132</v>
      </c>
      <c r="E2094" s="2">
        <v>301</v>
      </c>
    </row>
    <row r="2095" spans="1:5" x14ac:dyDescent="0.25">
      <c r="A2095" s="4">
        <v>2093</v>
      </c>
      <c r="B2095" s="2" t="s">
        <v>11</v>
      </c>
      <c r="C2095" s="2">
        <v>831</v>
      </c>
      <c r="D2095" s="2">
        <v>277</v>
      </c>
      <c r="E2095" s="2">
        <v>554</v>
      </c>
    </row>
    <row r="2096" spans="1:5" x14ac:dyDescent="0.25">
      <c r="A2096" s="4">
        <v>2094</v>
      </c>
      <c r="B2096" s="2" t="s">
        <v>13</v>
      </c>
      <c r="C2096" s="2">
        <v>2179</v>
      </c>
      <c r="D2096" s="2">
        <v>420</v>
      </c>
      <c r="E2096" s="2">
        <v>1759</v>
      </c>
    </row>
    <row r="2097" spans="1:5" x14ac:dyDescent="0.25">
      <c r="A2097" s="4">
        <v>2095</v>
      </c>
      <c r="B2097" s="2" t="s">
        <v>15</v>
      </c>
      <c r="C2097" s="2">
        <v>1248</v>
      </c>
      <c r="D2097" s="2">
        <v>297</v>
      </c>
      <c r="E2097" s="2">
        <v>951</v>
      </c>
    </row>
    <row r="2098" spans="1:5" x14ac:dyDescent="0.25">
      <c r="A2098" s="4">
        <v>2096</v>
      </c>
      <c r="B2098" s="2" t="s">
        <v>16</v>
      </c>
      <c r="C2098" s="2">
        <v>129</v>
      </c>
      <c r="D2098" s="2">
        <v>128</v>
      </c>
      <c r="E2098" s="2" t="s">
        <v>31</v>
      </c>
    </row>
    <row r="2099" spans="1:5" x14ac:dyDescent="0.25">
      <c r="A2099" s="4">
        <v>2097</v>
      </c>
      <c r="B2099" s="2" t="s">
        <v>18</v>
      </c>
      <c r="C2099" s="2">
        <v>271</v>
      </c>
      <c r="D2099" s="2">
        <v>83</v>
      </c>
      <c r="E2099" s="2">
        <v>188</v>
      </c>
    </row>
    <row r="2100" spans="1:5" x14ac:dyDescent="0.25">
      <c r="A2100" s="4">
        <v>2098</v>
      </c>
      <c r="B2100" s="2" t="s">
        <v>19</v>
      </c>
      <c r="C2100" s="2">
        <v>467</v>
      </c>
      <c r="D2100" s="2">
        <v>266</v>
      </c>
      <c r="E2100" s="2">
        <v>201</v>
      </c>
    </row>
    <row r="2101" spans="1:5" x14ac:dyDescent="0.25">
      <c r="A2101" s="4">
        <v>2099</v>
      </c>
      <c r="B2101" s="2" t="s">
        <v>20</v>
      </c>
      <c r="C2101" s="2">
        <v>1524</v>
      </c>
      <c r="D2101" s="2">
        <v>398</v>
      </c>
      <c r="E2101" s="2">
        <v>1126</v>
      </c>
    </row>
    <row r="2102" spans="1:5" x14ac:dyDescent="0.25">
      <c r="A2102" s="4">
        <v>2100</v>
      </c>
      <c r="B2102" s="2" t="s">
        <v>22</v>
      </c>
      <c r="C2102" s="2">
        <v>5609</v>
      </c>
      <c r="D2102" s="2">
        <v>1241</v>
      </c>
      <c r="E2102" s="2">
        <v>4368</v>
      </c>
    </row>
    <row r="2103" spans="1:5" ht="15.6" x14ac:dyDescent="0.3">
      <c r="A2103" s="4">
        <v>2101</v>
      </c>
      <c r="B2103" s="7" t="s">
        <v>290</v>
      </c>
    </row>
    <row r="2104" spans="1:5" x14ac:dyDescent="0.25">
      <c r="A2104" s="4">
        <v>2102</v>
      </c>
      <c r="B2104" s="2" t="s">
        <v>0</v>
      </c>
      <c r="C2104" s="2" t="s">
        <v>1</v>
      </c>
      <c r="D2104" s="2"/>
      <c r="E2104" s="2"/>
    </row>
    <row r="2105" spans="1:5" x14ac:dyDescent="0.25">
      <c r="A2105" s="4">
        <v>2103</v>
      </c>
      <c r="B2105" s="2" t="s">
        <v>2</v>
      </c>
      <c r="C2105" s="2" t="s">
        <v>282</v>
      </c>
      <c r="D2105" s="2">
        <f>AVERAGE(MID(C2105,1,FIND("-",C2105)-2),RIGHT(C2105,LEN(C2105)-FIND("-",C2105)-1))</f>
        <v>1315.5</v>
      </c>
      <c r="E2105" s="2"/>
    </row>
    <row r="2106" spans="1:5" x14ac:dyDescent="0.25">
      <c r="A2106" s="4">
        <v>2104</v>
      </c>
      <c r="B2106" s="2" t="s">
        <v>4</v>
      </c>
      <c r="C2106" s="2" t="s">
        <v>197</v>
      </c>
      <c r="D2106" s="2">
        <f t="shared" ref="D2106:D2117" si="74">AVERAGE(MID(C2106,1,FIND("-",C2106)-2),RIGHT(C2106,LEN(C2106)-FIND("-",C2106)-1))</f>
        <v>1745.5</v>
      </c>
      <c r="E2106" s="2"/>
    </row>
    <row r="2107" spans="1:5" x14ac:dyDescent="0.25">
      <c r="A2107" s="4">
        <v>2105</v>
      </c>
      <c r="B2107" s="2" t="s">
        <v>6</v>
      </c>
      <c r="C2107" s="2" t="s">
        <v>110</v>
      </c>
      <c r="D2107" s="2">
        <f t="shared" si="74"/>
        <v>1285.5</v>
      </c>
      <c r="E2107" s="2"/>
    </row>
    <row r="2108" spans="1:5" x14ac:dyDescent="0.25">
      <c r="A2108" s="4">
        <v>2106</v>
      </c>
      <c r="B2108" s="2" t="s">
        <v>8</v>
      </c>
      <c r="C2108" s="2" t="s">
        <v>65</v>
      </c>
      <c r="D2108" s="2">
        <f t="shared" si="74"/>
        <v>395.5</v>
      </c>
      <c r="E2108" s="2"/>
    </row>
    <row r="2109" spans="1:5" x14ac:dyDescent="0.25">
      <c r="A2109" s="4">
        <v>2107</v>
      </c>
      <c r="B2109" s="2" t="s">
        <v>10</v>
      </c>
      <c r="C2109" s="2" t="s">
        <v>176</v>
      </c>
      <c r="D2109" s="2">
        <f t="shared" si="74"/>
        <v>635.5</v>
      </c>
      <c r="E2109" s="2"/>
    </row>
    <row r="2110" spans="1:5" x14ac:dyDescent="0.25">
      <c r="A2110" s="4">
        <v>2108</v>
      </c>
      <c r="B2110" s="2" t="s">
        <v>11</v>
      </c>
      <c r="C2110" s="2" t="s">
        <v>283</v>
      </c>
      <c r="D2110" s="2">
        <f t="shared" si="74"/>
        <v>2655.5</v>
      </c>
      <c r="E2110" s="2"/>
    </row>
    <row r="2111" spans="1:5" x14ac:dyDescent="0.25">
      <c r="A2111" s="4">
        <v>2109</v>
      </c>
      <c r="B2111" s="2" t="s">
        <v>13</v>
      </c>
      <c r="C2111" s="2" t="s">
        <v>284</v>
      </c>
      <c r="D2111" s="2">
        <f t="shared" si="74"/>
        <v>3505.5</v>
      </c>
      <c r="E2111" s="2"/>
    </row>
    <row r="2112" spans="1:5" x14ac:dyDescent="0.25">
      <c r="A2112" s="4">
        <v>2110</v>
      </c>
      <c r="B2112" s="2" t="s">
        <v>15</v>
      </c>
      <c r="C2112" s="2" t="s">
        <v>285</v>
      </c>
      <c r="D2112" s="2">
        <f t="shared" si="74"/>
        <v>1365.5</v>
      </c>
      <c r="E2112" s="2"/>
    </row>
    <row r="2113" spans="1:5" x14ac:dyDescent="0.25">
      <c r="A2113" s="4">
        <v>2111</v>
      </c>
      <c r="B2113" s="2" t="s">
        <v>16</v>
      </c>
      <c r="C2113" s="2" t="s">
        <v>286</v>
      </c>
      <c r="D2113" s="2">
        <f t="shared" si="74"/>
        <v>3925.5</v>
      </c>
      <c r="E2113" s="2"/>
    </row>
    <row r="2114" spans="1:5" x14ac:dyDescent="0.25">
      <c r="A2114" s="4">
        <v>2112</v>
      </c>
      <c r="B2114" s="2" t="s">
        <v>18</v>
      </c>
      <c r="C2114" s="2" t="s">
        <v>193</v>
      </c>
      <c r="D2114" s="2">
        <f t="shared" si="74"/>
        <v>505.5</v>
      </c>
      <c r="E2114" s="2"/>
    </row>
    <row r="2115" spans="1:5" x14ac:dyDescent="0.25">
      <c r="A2115" s="4">
        <v>2113</v>
      </c>
      <c r="B2115" s="2" t="s">
        <v>19</v>
      </c>
      <c r="C2115" s="2" t="s">
        <v>287</v>
      </c>
      <c r="D2115" s="2">
        <f t="shared" si="74"/>
        <v>2155.5</v>
      </c>
      <c r="E2115" s="2"/>
    </row>
    <row r="2116" spans="1:5" x14ac:dyDescent="0.25">
      <c r="A2116" s="4">
        <v>2114</v>
      </c>
      <c r="B2116" s="2" t="s">
        <v>20</v>
      </c>
      <c r="C2116" s="2" t="s">
        <v>288</v>
      </c>
      <c r="D2116" s="2">
        <f t="shared" si="74"/>
        <v>3205.5</v>
      </c>
      <c r="E2116" s="2"/>
    </row>
    <row r="2117" spans="1:5" x14ac:dyDescent="0.25">
      <c r="A2117" s="4">
        <v>2115</v>
      </c>
      <c r="B2117" s="2" t="s">
        <v>22</v>
      </c>
      <c r="C2117" s="2" t="s">
        <v>289</v>
      </c>
      <c r="D2117" s="2">
        <f t="shared" si="74"/>
        <v>5625.5</v>
      </c>
      <c r="E2117" s="2"/>
    </row>
    <row r="2118" spans="1:5" x14ac:dyDescent="0.25">
      <c r="A2118" s="4">
        <v>2116</v>
      </c>
      <c r="C2118" s="2"/>
      <c r="D2118" s="2"/>
      <c r="E2118" s="2"/>
    </row>
    <row r="2119" spans="1:5" x14ac:dyDescent="0.25">
      <c r="A2119" s="4">
        <v>2117</v>
      </c>
      <c r="B2119" s="2" t="s">
        <v>24</v>
      </c>
      <c r="C2119" s="2" t="s">
        <v>1</v>
      </c>
      <c r="D2119" s="2"/>
      <c r="E2119" s="2"/>
    </row>
    <row r="2120" spans="1:5" x14ac:dyDescent="0.25">
      <c r="A2120" s="4">
        <v>2118</v>
      </c>
      <c r="B2120" s="2" t="s">
        <v>25</v>
      </c>
      <c r="C2120" s="2" t="s">
        <v>35</v>
      </c>
      <c r="D2120" s="2">
        <f t="shared" ref="D2120:D2121" si="75">AVERAGE(MID(C2120,1,FIND("-",C2120)-2),RIGHT(C2120,LEN(C2120)-FIND("-",C2120)-1))</f>
        <v>245.5</v>
      </c>
      <c r="E2120" s="2"/>
    </row>
    <row r="2121" spans="1:5" x14ac:dyDescent="0.25">
      <c r="A2121" s="4">
        <v>2119</v>
      </c>
      <c r="B2121" s="2" t="s">
        <v>26</v>
      </c>
      <c r="C2121" s="2" t="s">
        <v>262</v>
      </c>
      <c r="D2121" s="2">
        <f t="shared" si="75"/>
        <v>795.5</v>
      </c>
      <c r="E2121" s="2"/>
    </row>
    <row r="2122" spans="1:5" x14ac:dyDescent="0.25">
      <c r="A2122" s="4">
        <v>2120</v>
      </c>
      <c r="C2122" s="2"/>
      <c r="D2122" s="2"/>
      <c r="E2122" s="2"/>
    </row>
    <row r="2123" spans="1:5" x14ac:dyDescent="0.25">
      <c r="A2123" s="4">
        <v>2121</v>
      </c>
      <c r="B2123" s="2" t="s">
        <v>0</v>
      </c>
      <c r="C2123" s="2" t="s">
        <v>27</v>
      </c>
      <c r="D2123" s="2"/>
      <c r="E2123" s="2"/>
    </row>
    <row r="2124" spans="1:5" x14ac:dyDescent="0.25">
      <c r="A2124" s="4">
        <v>2122</v>
      </c>
      <c r="B2124" s="2" t="s">
        <v>2</v>
      </c>
      <c r="C2124" s="3">
        <v>7355056</v>
      </c>
      <c r="D2124" s="2"/>
      <c r="E2124" s="2"/>
    </row>
    <row r="2125" spans="1:5" x14ac:dyDescent="0.25">
      <c r="A2125" s="4">
        <v>2123</v>
      </c>
      <c r="B2125" s="2" t="s">
        <v>4</v>
      </c>
      <c r="C2125" s="3">
        <v>31017106</v>
      </c>
      <c r="D2125" s="2"/>
      <c r="E2125" s="2"/>
    </row>
    <row r="2126" spans="1:5" x14ac:dyDescent="0.25">
      <c r="A2126" s="4">
        <v>2124</v>
      </c>
      <c r="B2126" s="2" t="s">
        <v>6</v>
      </c>
      <c r="C2126" s="3">
        <v>6916597</v>
      </c>
      <c r="D2126" s="2"/>
      <c r="E2126" s="2"/>
    </row>
    <row r="2127" spans="1:5" x14ac:dyDescent="0.25">
      <c r="A2127" s="4">
        <v>2125</v>
      </c>
      <c r="B2127" s="2" t="s">
        <v>8</v>
      </c>
      <c r="C2127" s="3">
        <v>6108964</v>
      </c>
      <c r="D2127" s="2"/>
      <c r="E2127" s="2"/>
    </row>
    <row r="2128" spans="1:5" x14ac:dyDescent="0.25">
      <c r="A2128" s="4">
        <v>2126</v>
      </c>
      <c r="B2128" s="2" t="s">
        <v>10</v>
      </c>
      <c r="C2128" s="3">
        <v>14646843</v>
      </c>
      <c r="D2128" s="2"/>
      <c r="E2128" s="2"/>
    </row>
    <row r="2129" spans="1:5" x14ac:dyDescent="0.25">
      <c r="A2129" s="4">
        <v>2127</v>
      </c>
      <c r="B2129" s="2" t="s">
        <v>11</v>
      </c>
      <c r="C2129" s="3">
        <v>22752095</v>
      </c>
      <c r="D2129" s="2"/>
      <c r="E2129" s="2"/>
    </row>
    <row r="2130" spans="1:5" x14ac:dyDescent="0.25">
      <c r="A2130" s="4">
        <v>2128</v>
      </c>
      <c r="B2130" s="2" t="s">
        <v>13</v>
      </c>
      <c r="C2130" s="3">
        <v>26558628</v>
      </c>
      <c r="D2130" s="2"/>
      <c r="E2130" s="2"/>
    </row>
    <row r="2131" spans="1:5" x14ac:dyDescent="0.25">
      <c r="A2131" s="4">
        <v>2129</v>
      </c>
      <c r="B2131" s="2" t="s">
        <v>15</v>
      </c>
      <c r="C2131" s="3">
        <v>48937632</v>
      </c>
      <c r="D2131" s="2"/>
      <c r="E2131" s="2"/>
    </row>
    <row r="2132" spans="1:5" x14ac:dyDescent="0.25">
      <c r="A2132" s="4">
        <v>2130</v>
      </c>
      <c r="B2132" s="2" t="s">
        <v>16</v>
      </c>
      <c r="C2132" s="3">
        <v>5050498</v>
      </c>
      <c r="D2132" s="2"/>
      <c r="E2132" s="2"/>
    </row>
    <row r="2133" spans="1:5" x14ac:dyDescent="0.25">
      <c r="A2133" s="4">
        <v>2131</v>
      </c>
      <c r="B2133" s="2" t="s">
        <v>18</v>
      </c>
      <c r="C2133" s="3">
        <v>45450639</v>
      </c>
      <c r="D2133" s="2"/>
      <c r="E2133" s="2"/>
    </row>
    <row r="2134" spans="1:5" x14ac:dyDescent="0.25">
      <c r="A2134" s="4">
        <v>2132</v>
      </c>
      <c r="B2134" s="2" t="s">
        <v>19</v>
      </c>
      <c r="C2134" s="3">
        <v>10135735</v>
      </c>
      <c r="D2134" s="2"/>
      <c r="E2134" s="2"/>
    </row>
    <row r="2135" spans="1:5" x14ac:dyDescent="0.25">
      <c r="A2135" s="4">
        <v>2133</v>
      </c>
      <c r="B2135" s="2" t="s">
        <v>20</v>
      </c>
      <c r="C2135" s="3">
        <v>22392590</v>
      </c>
      <c r="D2135" s="2"/>
      <c r="E2135" s="2"/>
    </row>
    <row r="2136" spans="1:5" x14ac:dyDescent="0.25">
      <c r="A2136" s="4">
        <v>2134</v>
      </c>
      <c r="B2136" s="2" t="s">
        <v>22</v>
      </c>
      <c r="C2136" s="3">
        <v>247322400</v>
      </c>
      <c r="D2136" s="2"/>
      <c r="E2136" s="2"/>
    </row>
    <row r="2137" spans="1:5" x14ac:dyDescent="0.25">
      <c r="A2137" s="4">
        <v>2135</v>
      </c>
      <c r="C2137" s="2"/>
      <c r="D2137" s="2"/>
      <c r="E2137" s="2"/>
    </row>
    <row r="2138" spans="1:5" x14ac:dyDescent="0.25">
      <c r="A2138" s="4">
        <v>2136</v>
      </c>
      <c r="B2138" s="2" t="s">
        <v>0</v>
      </c>
      <c r="C2138" s="2" t="s">
        <v>28</v>
      </c>
      <c r="D2138" s="2" t="s">
        <v>29</v>
      </c>
      <c r="E2138" s="2" t="s">
        <v>30</v>
      </c>
    </row>
    <row r="2139" spans="1:5" x14ac:dyDescent="0.25">
      <c r="A2139" s="4">
        <v>2137</v>
      </c>
      <c r="C2139" s="2"/>
      <c r="D2139" s="2"/>
      <c r="E2139" s="2"/>
    </row>
    <row r="2140" spans="1:5" x14ac:dyDescent="0.25">
      <c r="A2140" s="4">
        <v>2138</v>
      </c>
      <c r="B2140" s="2" t="s">
        <v>2</v>
      </c>
      <c r="C2140" s="2">
        <v>602</v>
      </c>
      <c r="D2140" s="2">
        <v>268</v>
      </c>
      <c r="E2140" s="2">
        <v>334</v>
      </c>
    </row>
    <row r="2141" spans="1:5" x14ac:dyDescent="0.25">
      <c r="A2141" s="4">
        <v>2139</v>
      </c>
      <c r="B2141" s="2" t="s">
        <v>4</v>
      </c>
      <c r="C2141" s="2">
        <v>1393</v>
      </c>
      <c r="D2141" s="2">
        <v>402</v>
      </c>
      <c r="E2141" s="2">
        <v>991</v>
      </c>
    </row>
    <row r="2142" spans="1:5" x14ac:dyDescent="0.25">
      <c r="A2142" s="4">
        <v>2140</v>
      </c>
      <c r="B2142" s="2" t="s">
        <v>6</v>
      </c>
      <c r="C2142" s="2">
        <v>522</v>
      </c>
      <c r="D2142" s="2">
        <v>154</v>
      </c>
      <c r="E2142" s="2">
        <v>368</v>
      </c>
    </row>
    <row r="2143" spans="1:5" x14ac:dyDescent="0.25">
      <c r="A2143" s="4">
        <v>2141</v>
      </c>
      <c r="B2143" s="2" t="s">
        <v>8</v>
      </c>
      <c r="C2143" s="2">
        <v>203</v>
      </c>
      <c r="D2143" s="2">
        <v>97</v>
      </c>
      <c r="E2143" s="2">
        <v>106</v>
      </c>
    </row>
    <row r="2144" spans="1:5" x14ac:dyDescent="0.25">
      <c r="A2144" s="4">
        <v>2142</v>
      </c>
      <c r="B2144" s="2" t="s">
        <v>10</v>
      </c>
      <c r="C2144" s="2">
        <v>459</v>
      </c>
      <c r="D2144" s="2">
        <v>196</v>
      </c>
      <c r="E2144" s="2">
        <v>263</v>
      </c>
    </row>
    <row r="2145" spans="1:5" x14ac:dyDescent="0.25">
      <c r="A2145" s="4">
        <v>2143</v>
      </c>
      <c r="B2145" s="2" t="s">
        <v>11</v>
      </c>
      <c r="C2145" s="2">
        <v>1095</v>
      </c>
      <c r="D2145" s="2">
        <v>369</v>
      </c>
      <c r="E2145" s="2">
        <v>726</v>
      </c>
    </row>
    <row r="2146" spans="1:5" x14ac:dyDescent="0.25">
      <c r="A2146" s="4">
        <v>2144</v>
      </c>
      <c r="B2146" s="2" t="s">
        <v>13</v>
      </c>
      <c r="C2146" s="2">
        <v>2073</v>
      </c>
      <c r="D2146" s="2">
        <v>528</v>
      </c>
      <c r="E2146" s="2">
        <v>1545</v>
      </c>
    </row>
    <row r="2147" spans="1:5" x14ac:dyDescent="0.25">
      <c r="A2147" s="4">
        <v>2145</v>
      </c>
      <c r="B2147" s="2" t="s">
        <v>15</v>
      </c>
      <c r="C2147" s="2">
        <v>1319</v>
      </c>
      <c r="D2147" s="2">
        <v>438</v>
      </c>
      <c r="E2147" s="2">
        <v>881</v>
      </c>
    </row>
    <row r="2148" spans="1:5" x14ac:dyDescent="0.25">
      <c r="A2148" s="4">
        <v>2146</v>
      </c>
      <c r="B2148" s="2" t="s">
        <v>16</v>
      </c>
      <c r="C2148" s="2">
        <v>215</v>
      </c>
      <c r="D2148" s="2">
        <v>211</v>
      </c>
      <c r="E2148" s="2" t="s">
        <v>31</v>
      </c>
    </row>
    <row r="2149" spans="1:5" x14ac:dyDescent="0.25">
      <c r="A2149" s="4">
        <v>2147</v>
      </c>
      <c r="B2149" s="2" t="s">
        <v>18</v>
      </c>
      <c r="C2149" s="2">
        <v>358</v>
      </c>
      <c r="D2149" s="2">
        <v>156</v>
      </c>
      <c r="E2149" s="2">
        <v>202</v>
      </c>
    </row>
    <row r="2150" spans="1:5" x14ac:dyDescent="0.25">
      <c r="A2150" s="4">
        <v>2148</v>
      </c>
      <c r="B2150" s="2" t="s">
        <v>19</v>
      </c>
      <c r="C2150" s="2">
        <v>734</v>
      </c>
      <c r="D2150" s="2">
        <v>450</v>
      </c>
      <c r="E2150" s="2">
        <v>284</v>
      </c>
    </row>
    <row r="2151" spans="1:5" x14ac:dyDescent="0.25">
      <c r="A2151" s="4">
        <v>2149</v>
      </c>
      <c r="B2151" s="2" t="s">
        <v>20</v>
      </c>
      <c r="C2151" s="2">
        <v>1681</v>
      </c>
      <c r="D2151" s="2">
        <v>520</v>
      </c>
      <c r="E2151" s="2">
        <v>1161</v>
      </c>
    </row>
    <row r="2152" spans="1:5" x14ac:dyDescent="0.25">
      <c r="A2152" s="4">
        <v>2150</v>
      </c>
      <c r="B2152" s="2" t="s">
        <v>22</v>
      </c>
      <c r="C2152" s="2">
        <v>5802</v>
      </c>
      <c r="D2152" s="2">
        <v>1644</v>
      </c>
      <c r="E2152" s="2">
        <v>4158</v>
      </c>
    </row>
    <row r="2153" spans="1:5" ht="15.6" x14ac:dyDescent="0.3">
      <c r="A2153" s="4">
        <v>2151</v>
      </c>
      <c r="B2153" s="7" t="s">
        <v>294</v>
      </c>
    </row>
    <row r="2154" spans="1:5" x14ac:dyDescent="0.25">
      <c r="A2154" s="4">
        <v>2152</v>
      </c>
      <c r="B2154" s="2" t="s">
        <v>0</v>
      </c>
      <c r="C2154" s="2" t="s">
        <v>1</v>
      </c>
      <c r="D2154" s="2"/>
      <c r="E2154" s="2"/>
    </row>
    <row r="2155" spans="1:5" x14ac:dyDescent="0.25">
      <c r="A2155" s="4">
        <v>2153</v>
      </c>
      <c r="B2155" s="2" t="s">
        <v>2</v>
      </c>
      <c r="C2155" s="2" t="s">
        <v>51</v>
      </c>
      <c r="D2155" s="2">
        <f>AVERAGE(MID(C2155,1,FIND("-",C2155)-2),RIGHT(C2155,LEN(C2155)-FIND("-",C2155)-1))</f>
        <v>545.5</v>
      </c>
      <c r="E2155" s="2"/>
    </row>
    <row r="2156" spans="1:5" x14ac:dyDescent="0.25">
      <c r="A2156" s="4">
        <v>2154</v>
      </c>
      <c r="B2156" s="2" t="s">
        <v>4</v>
      </c>
      <c r="C2156" s="2" t="s">
        <v>56</v>
      </c>
      <c r="D2156" s="2">
        <f t="shared" ref="D2156:D2167" si="76">AVERAGE(MID(C2156,1,FIND("-",C2156)-2),RIGHT(C2156,LEN(C2156)-FIND("-",C2156)-1))</f>
        <v>725.5</v>
      </c>
      <c r="E2156" s="2"/>
    </row>
    <row r="2157" spans="1:5" x14ac:dyDescent="0.25">
      <c r="A2157" s="4">
        <v>2155</v>
      </c>
      <c r="B2157" s="2" t="s">
        <v>6</v>
      </c>
      <c r="C2157" s="2" t="s">
        <v>44</v>
      </c>
      <c r="D2157" s="2">
        <f t="shared" si="76"/>
        <v>495.5</v>
      </c>
      <c r="E2157" s="2"/>
    </row>
    <row r="2158" spans="1:5" x14ac:dyDescent="0.25">
      <c r="A2158" s="4">
        <v>2156</v>
      </c>
      <c r="B2158" s="2" t="s">
        <v>8</v>
      </c>
      <c r="C2158" s="2" t="s">
        <v>96</v>
      </c>
      <c r="D2158" s="2">
        <f t="shared" si="76"/>
        <v>305.5</v>
      </c>
      <c r="E2158" s="2"/>
    </row>
    <row r="2159" spans="1:5" x14ac:dyDescent="0.25">
      <c r="A2159" s="4">
        <v>2157</v>
      </c>
      <c r="B2159" s="2" t="s">
        <v>10</v>
      </c>
      <c r="C2159" s="2" t="s">
        <v>97</v>
      </c>
      <c r="D2159" s="2">
        <f t="shared" si="76"/>
        <v>175.5</v>
      </c>
      <c r="E2159" s="2"/>
    </row>
    <row r="2160" spans="1:5" x14ac:dyDescent="0.25">
      <c r="A2160" s="4">
        <v>2158</v>
      </c>
      <c r="B2160" s="2" t="s">
        <v>11</v>
      </c>
      <c r="C2160" s="2" t="s">
        <v>220</v>
      </c>
      <c r="D2160" s="2">
        <f t="shared" si="76"/>
        <v>535.5</v>
      </c>
      <c r="E2160" s="2"/>
    </row>
    <row r="2161" spans="1:5" x14ac:dyDescent="0.25">
      <c r="A2161" s="4">
        <v>2159</v>
      </c>
      <c r="B2161" s="2" t="s">
        <v>13</v>
      </c>
      <c r="C2161" s="2" t="s">
        <v>291</v>
      </c>
      <c r="D2161" s="2">
        <f t="shared" si="76"/>
        <v>1135.5</v>
      </c>
      <c r="E2161" s="2"/>
    </row>
    <row r="2162" spans="1:5" x14ac:dyDescent="0.25">
      <c r="A2162" s="4">
        <v>2160</v>
      </c>
      <c r="B2162" s="2" t="s">
        <v>15</v>
      </c>
      <c r="C2162" s="2" t="s">
        <v>126</v>
      </c>
      <c r="D2162" s="2">
        <f t="shared" si="76"/>
        <v>425.5</v>
      </c>
      <c r="E2162" s="2"/>
    </row>
    <row r="2163" spans="1:5" x14ac:dyDescent="0.25">
      <c r="A2163" s="4">
        <v>2161</v>
      </c>
      <c r="B2163" s="2" t="s">
        <v>16</v>
      </c>
      <c r="C2163" s="2" t="s">
        <v>86</v>
      </c>
      <c r="D2163" s="2">
        <f t="shared" si="76"/>
        <v>1575.5</v>
      </c>
      <c r="E2163" s="2"/>
    </row>
    <row r="2164" spans="1:5" x14ac:dyDescent="0.25">
      <c r="A2164" s="4">
        <v>2162</v>
      </c>
      <c r="B2164" s="2" t="s">
        <v>18</v>
      </c>
      <c r="C2164" s="2" t="s">
        <v>72</v>
      </c>
      <c r="D2164" s="2">
        <f t="shared" si="76"/>
        <v>165.5</v>
      </c>
      <c r="E2164" s="2"/>
    </row>
    <row r="2165" spans="1:5" x14ac:dyDescent="0.25">
      <c r="A2165" s="4">
        <v>2163</v>
      </c>
      <c r="B2165" s="2" t="s">
        <v>19</v>
      </c>
      <c r="C2165" s="2" t="s">
        <v>173</v>
      </c>
      <c r="D2165" s="2">
        <f t="shared" si="76"/>
        <v>835.5</v>
      </c>
      <c r="E2165" s="2"/>
    </row>
    <row r="2166" spans="1:5" x14ac:dyDescent="0.25">
      <c r="A2166" s="4">
        <v>2164</v>
      </c>
      <c r="B2166" s="2" t="s">
        <v>20</v>
      </c>
      <c r="C2166" s="2" t="s">
        <v>292</v>
      </c>
      <c r="D2166" s="2">
        <f t="shared" si="76"/>
        <v>1255.5</v>
      </c>
      <c r="E2166" s="2"/>
    </row>
    <row r="2167" spans="1:5" x14ac:dyDescent="0.25">
      <c r="A2167" s="4">
        <v>2165</v>
      </c>
      <c r="B2167" s="2" t="s">
        <v>22</v>
      </c>
      <c r="C2167" s="2" t="s">
        <v>293</v>
      </c>
      <c r="D2167" s="2">
        <f t="shared" si="76"/>
        <v>1785.5</v>
      </c>
      <c r="E2167" s="2"/>
    </row>
    <row r="2168" spans="1:5" x14ac:dyDescent="0.25">
      <c r="A2168" s="4">
        <v>2166</v>
      </c>
      <c r="C2168" s="2"/>
      <c r="D2168" s="2"/>
      <c r="E2168" s="2"/>
    </row>
    <row r="2169" spans="1:5" x14ac:dyDescent="0.25">
      <c r="A2169" s="4">
        <v>2167</v>
      </c>
      <c r="B2169" s="2" t="s">
        <v>24</v>
      </c>
      <c r="C2169" s="2" t="s">
        <v>1</v>
      </c>
      <c r="D2169" s="2"/>
      <c r="E2169" s="2"/>
    </row>
    <row r="2170" spans="1:5" x14ac:dyDescent="0.25">
      <c r="A2170" s="4">
        <v>2168</v>
      </c>
      <c r="B2170" s="2" t="s">
        <v>25</v>
      </c>
      <c r="C2170" s="2" t="s">
        <v>35</v>
      </c>
      <c r="D2170" s="2">
        <f t="shared" ref="D2170:D2171" si="77">AVERAGE(MID(C2170,1,FIND("-",C2170)-2),RIGHT(C2170,LEN(C2170)-FIND("-",C2170)-1))</f>
        <v>245.5</v>
      </c>
      <c r="E2170" s="2"/>
    </row>
    <row r="2171" spans="1:5" x14ac:dyDescent="0.25">
      <c r="A2171" s="4">
        <v>2169</v>
      </c>
      <c r="B2171" s="2" t="s">
        <v>26</v>
      </c>
      <c r="C2171" s="2" t="s">
        <v>3</v>
      </c>
      <c r="D2171" s="2">
        <f t="shared" si="77"/>
        <v>55.5</v>
      </c>
      <c r="E2171" s="2"/>
    </row>
    <row r="2172" spans="1:5" x14ac:dyDescent="0.25">
      <c r="A2172" s="4">
        <v>2170</v>
      </c>
      <c r="C2172" s="2"/>
      <c r="D2172" s="2"/>
      <c r="E2172" s="2"/>
    </row>
    <row r="2173" spans="1:5" x14ac:dyDescent="0.25">
      <c r="A2173" s="4">
        <v>2171</v>
      </c>
      <c r="B2173" s="2" t="s">
        <v>0</v>
      </c>
      <c r="C2173" s="2" t="s">
        <v>27</v>
      </c>
      <c r="D2173" s="2"/>
      <c r="E2173" s="2"/>
    </row>
    <row r="2174" spans="1:5" x14ac:dyDescent="0.25">
      <c r="A2174" s="4">
        <v>2172</v>
      </c>
      <c r="B2174" s="2" t="s">
        <v>2</v>
      </c>
      <c r="C2174" s="3">
        <v>2314116</v>
      </c>
      <c r="D2174" s="2"/>
      <c r="E2174" s="2"/>
    </row>
    <row r="2175" spans="1:5" x14ac:dyDescent="0.25">
      <c r="A2175" s="4">
        <v>2173</v>
      </c>
      <c r="B2175" s="2" t="s">
        <v>4</v>
      </c>
      <c r="C2175" s="3">
        <v>9527075</v>
      </c>
      <c r="D2175" s="2"/>
      <c r="E2175" s="2"/>
    </row>
    <row r="2176" spans="1:5" x14ac:dyDescent="0.25">
      <c r="A2176" s="4">
        <v>2174</v>
      </c>
      <c r="B2176" s="2" t="s">
        <v>6</v>
      </c>
      <c r="C2176" s="3">
        <v>2394733</v>
      </c>
      <c r="D2176" s="2"/>
      <c r="E2176" s="2"/>
    </row>
    <row r="2177" spans="1:5" x14ac:dyDescent="0.25">
      <c r="A2177" s="4">
        <v>2175</v>
      </c>
      <c r="B2177" s="2" t="s">
        <v>8</v>
      </c>
      <c r="C2177" s="3">
        <v>6243956</v>
      </c>
      <c r="D2177" s="2"/>
      <c r="E2177" s="2"/>
    </row>
    <row r="2178" spans="1:5" x14ac:dyDescent="0.25">
      <c r="A2178" s="4">
        <v>2176</v>
      </c>
      <c r="B2178" s="2" t="s">
        <v>10</v>
      </c>
      <c r="C2178" s="3">
        <v>1706492</v>
      </c>
      <c r="D2178" s="2"/>
      <c r="E2178" s="2"/>
    </row>
    <row r="2179" spans="1:5" x14ac:dyDescent="0.25">
      <c r="A2179" s="4">
        <v>2177</v>
      </c>
      <c r="B2179" s="2" t="s">
        <v>11</v>
      </c>
      <c r="C2179" s="3">
        <v>3692159</v>
      </c>
      <c r="D2179" s="2"/>
      <c r="E2179" s="2"/>
    </row>
    <row r="2180" spans="1:5" x14ac:dyDescent="0.25">
      <c r="A2180" s="4">
        <v>2178</v>
      </c>
      <c r="B2180" s="2" t="s">
        <v>13</v>
      </c>
      <c r="C2180" s="3">
        <v>8107325</v>
      </c>
      <c r="D2180" s="2"/>
      <c r="E2180" s="2"/>
    </row>
    <row r="2181" spans="1:5" x14ac:dyDescent="0.25">
      <c r="A2181" s="4">
        <v>2179</v>
      </c>
      <c r="B2181" s="2" t="s">
        <v>15</v>
      </c>
      <c r="C2181" s="3">
        <v>11894051</v>
      </c>
      <c r="D2181" s="2"/>
      <c r="E2181" s="2"/>
    </row>
    <row r="2182" spans="1:5" x14ac:dyDescent="0.25">
      <c r="A2182" s="4">
        <v>2180</v>
      </c>
      <c r="B2182" s="2" t="s">
        <v>16</v>
      </c>
      <c r="C2182" s="3">
        <v>2007543</v>
      </c>
      <c r="D2182" s="2"/>
      <c r="E2182" s="2"/>
    </row>
    <row r="2183" spans="1:5" x14ac:dyDescent="0.25">
      <c r="A2183" s="4">
        <v>2181</v>
      </c>
      <c r="B2183" s="2" t="s">
        <v>18</v>
      </c>
      <c r="C2183" s="3">
        <v>18546512</v>
      </c>
      <c r="D2183" s="2"/>
      <c r="E2183" s="2"/>
    </row>
    <row r="2184" spans="1:5" x14ac:dyDescent="0.25">
      <c r="A2184" s="4">
        <v>2182</v>
      </c>
      <c r="B2184" s="2" t="s">
        <v>19</v>
      </c>
      <c r="C2184" s="3">
        <v>3382052</v>
      </c>
      <c r="D2184" s="2"/>
      <c r="E2184" s="2"/>
    </row>
    <row r="2185" spans="1:5" x14ac:dyDescent="0.25">
      <c r="A2185" s="4">
        <v>2183</v>
      </c>
      <c r="B2185" s="2" t="s">
        <v>20</v>
      </c>
      <c r="C2185" s="3">
        <v>6466728</v>
      </c>
      <c r="D2185" s="2"/>
      <c r="E2185" s="2"/>
    </row>
    <row r="2186" spans="1:5" x14ac:dyDescent="0.25">
      <c r="A2186" s="4">
        <v>2184</v>
      </c>
      <c r="B2186" s="2" t="s">
        <v>22</v>
      </c>
      <c r="C2186" s="3">
        <v>76282700</v>
      </c>
      <c r="D2186" s="2"/>
      <c r="E2186" s="2"/>
    </row>
    <row r="2187" spans="1:5" x14ac:dyDescent="0.25">
      <c r="A2187" s="4">
        <v>2185</v>
      </c>
      <c r="C2187" s="2"/>
      <c r="D2187" s="2"/>
      <c r="E2187" s="2"/>
    </row>
    <row r="2188" spans="1:5" x14ac:dyDescent="0.25">
      <c r="A2188" s="4">
        <v>2186</v>
      </c>
      <c r="B2188" s="2" t="s">
        <v>0</v>
      </c>
      <c r="C2188" s="2" t="s">
        <v>28</v>
      </c>
      <c r="D2188" s="2" t="s">
        <v>29</v>
      </c>
      <c r="E2188" s="2" t="s">
        <v>30</v>
      </c>
    </row>
    <row r="2189" spans="1:5" x14ac:dyDescent="0.25">
      <c r="A2189" s="4">
        <v>2187</v>
      </c>
      <c r="C2189" s="2"/>
      <c r="D2189" s="2"/>
      <c r="E2189" s="2"/>
    </row>
    <row r="2190" spans="1:5" x14ac:dyDescent="0.25">
      <c r="A2190" s="4">
        <v>2188</v>
      </c>
      <c r="B2190" s="2" t="s">
        <v>2</v>
      </c>
      <c r="C2190" s="2">
        <v>230</v>
      </c>
      <c r="D2190" s="2">
        <v>100</v>
      </c>
      <c r="E2190" s="2">
        <v>130</v>
      </c>
    </row>
    <row r="2191" spans="1:5" x14ac:dyDescent="0.25">
      <c r="A2191" s="4">
        <v>2189</v>
      </c>
      <c r="B2191" s="2" t="s">
        <v>4</v>
      </c>
      <c r="C2191" s="2">
        <v>273</v>
      </c>
      <c r="D2191" s="2">
        <v>55</v>
      </c>
      <c r="E2191" s="2">
        <v>218</v>
      </c>
    </row>
    <row r="2192" spans="1:5" x14ac:dyDescent="0.25">
      <c r="A2192" s="4">
        <v>2190</v>
      </c>
      <c r="B2192" s="2" t="s">
        <v>6</v>
      </c>
      <c r="C2192" s="2">
        <v>88</v>
      </c>
      <c r="D2192" s="2">
        <v>29</v>
      </c>
      <c r="E2192" s="2">
        <v>59</v>
      </c>
    </row>
    <row r="2193" spans="1:5" x14ac:dyDescent="0.25">
      <c r="A2193" s="4">
        <v>2191</v>
      </c>
      <c r="B2193" s="2" t="s">
        <v>8</v>
      </c>
      <c r="C2193" s="2">
        <v>52</v>
      </c>
      <c r="D2193" s="2">
        <v>14</v>
      </c>
      <c r="E2193" s="2">
        <v>38</v>
      </c>
    </row>
    <row r="2194" spans="1:5" x14ac:dyDescent="0.25">
      <c r="A2194" s="4">
        <v>2192</v>
      </c>
      <c r="B2194" s="2" t="s">
        <v>10</v>
      </c>
      <c r="C2194" s="2">
        <v>68</v>
      </c>
      <c r="D2194" s="2">
        <v>21</v>
      </c>
      <c r="E2194" s="2">
        <v>47</v>
      </c>
    </row>
    <row r="2195" spans="1:5" x14ac:dyDescent="0.25">
      <c r="A2195" s="4">
        <v>2193</v>
      </c>
      <c r="B2195" s="2" t="s">
        <v>11</v>
      </c>
      <c r="C2195" s="2">
        <v>155</v>
      </c>
      <c r="D2195" s="2">
        <v>50</v>
      </c>
      <c r="E2195" s="2">
        <v>105</v>
      </c>
    </row>
    <row r="2196" spans="1:5" x14ac:dyDescent="0.25">
      <c r="A2196" s="4">
        <v>2194</v>
      </c>
      <c r="B2196" s="2" t="s">
        <v>13</v>
      </c>
      <c r="C2196" s="2">
        <v>576</v>
      </c>
      <c r="D2196" s="2">
        <v>166</v>
      </c>
      <c r="E2196" s="2">
        <v>410</v>
      </c>
    </row>
    <row r="2197" spans="1:5" x14ac:dyDescent="0.25">
      <c r="A2197" s="4">
        <v>2195</v>
      </c>
      <c r="B2197" s="2" t="s">
        <v>15</v>
      </c>
      <c r="C2197" s="2">
        <v>247</v>
      </c>
      <c r="D2197" s="2">
        <v>58</v>
      </c>
      <c r="E2197" s="2">
        <v>189</v>
      </c>
    </row>
    <row r="2198" spans="1:5" x14ac:dyDescent="0.25">
      <c r="A2198" s="4">
        <v>2196</v>
      </c>
      <c r="B2198" s="2" t="s">
        <v>16</v>
      </c>
      <c r="C2198" s="2">
        <v>59</v>
      </c>
      <c r="D2198" s="2">
        <v>58</v>
      </c>
      <c r="E2198" s="2" t="s">
        <v>31</v>
      </c>
    </row>
    <row r="2199" spans="1:5" x14ac:dyDescent="0.25">
      <c r="A2199" s="4">
        <v>2197</v>
      </c>
      <c r="B2199" s="2" t="s">
        <v>18</v>
      </c>
      <c r="C2199" s="2">
        <v>53</v>
      </c>
      <c r="D2199" s="2">
        <v>19</v>
      </c>
      <c r="E2199" s="2">
        <v>34</v>
      </c>
    </row>
    <row r="2200" spans="1:5" x14ac:dyDescent="0.25">
      <c r="A2200" s="4">
        <v>2198</v>
      </c>
      <c r="B2200" s="2" t="s">
        <v>19</v>
      </c>
      <c r="C2200" s="2">
        <v>112</v>
      </c>
      <c r="D2200" s="2">
        <v>66</v>
      </c>
      <c r="E2200" s="2">
        <v>46</v>
      </c>
    </row>
    <row r="2201" spans="1:5" x14ac:dyDescent="0.25">
      <c r="A2201" s="4">
        <v>2199</v>
      </c>
      <c r="B2201" s="2" t="s">
        <v>20</v>
      </c>
      <c r="C2201" s="2">
        <v>272</v>
      </c>
      <c r="D2201" s="2">
        <v>80</v>
      </c>
      <c r="E2201" s="2">
        <v>192</v>
      </c>
    </row>
    <row r="2202" spans="1:5" x14ac:dyDescent="0.25">
      <c r="A2202" s="4">
        <v>2200</v>
      </c>
      <c r="B2202" s="2" t="s">
        <v>22</v>
      </c>
      <c r="C2202" s="2">
        <v>1243</v>
      </c>
      <c r="D2202" s="2">
        <v>377</v>
      </c>
      <c r="E2202" s="2">
        <v>866</v>
      </c>
    </row>
    <row r="2203" spans="1:5" ht="15.6" x14ac:dyDescent="0.3">
      <c r="A2203" s="4">
        <v>2201</v>
      </c>
      <c r="B2203" s="7" t="s">
        <v>296</v>
      </c>
    </row>
    <row r="2204" spans="1:5" x14ac:dyDescent="0.25">
      <c r="A2204" s="4">
        <v>2202</v>
      </c>
      <c r="B2204" s="2" t="s">
        <v>0</v>
      </c>
      <c r="C2204" s="2" t="s">
        <v>1</v>
      </c>
      <c r="D2204" s="2"/>
      <c r="E2204" s="2"/>
    </row>
    <row r="2205" spans="1:5" x14ac:dyDescent="0.25">
      <c r="A2205" s="4">
        <v>2203</v>
      </c>
      <c r="B2205" s="2" t="s">
        <v>2</v>
      </c>
      <c r="C2205" s="2" t="s">
        <v>281</v>
      </c>
      <c r="D2205" s="2">
        <f>AVERAGE(MID(C2205,1,FIND("-",C2205)-2),RIGHT(C2205,LEN(C2205)-FIND("-",C2205)-1))</f>
        <v>285.5</v>
      </c>
      <c r="E2205" s="2"/>
    </row>
    <row r="2206" spans="1:5" x14ac:dyDescent="0.25">
      <c r="A2206" s="4">
        <v>2204</v>
      </c>
      <c r="B2206" s="2" t="s">
        <v>4</v>
      </c>
      <c r="C2206" s="2" t="s">
        <v>70</v>
      </c>
      <c r="D2206" s="2">
        <f t="shared" ref="D2206:D2217" si="78">AVERAGE(MID(C2206,1,FIND("-",C2206)-2),RIGHT(C2206,LEN(C2206)-FIND("-",C2206)-1))</f>
        <v>385.5</v>
      </c>
      <c r="E2206" s="2"/>
    </row>
    <row r="2207" spans="1:5" x14ac:dyDescent="0.25">
      <c r="A2207" s="4">
        <v>2205</v>
      </c>
      <c r="B2207" s="2" t="s">
        <v>6</v>
      </c>
      <c r="C2207" s="2" t="s">
        <v>36</v>
      </c>
      <c r="D2207" s="2">
        <f t="shared" si="78"/>
        <v>295.5</v>
      </c>
      <c r="E2207" s="2"/>
    </row>
    <row r="2208" spans="1:5" x14ac:dyDescent="0.25">
      <c r="A2208" s="4">
        <v>2206</v>
      </c>
      <c r="B2208" s="2" t="s">
        <v>8</v>
      </c>
      <c r="C2208" s="2" t="s">
        <v>17</v>
      </c>
      <c r="D2208" s="2">
        <f t="shared" si="78"/>
        <v>155.5</v>
      </c>
      <c r="E2208" s="2"/>
    </row>
    <row r="2209" spans="1:5" x14ac:dyDescent="0.25">
      <c r="A2209" s="4">
        <v>2207</v>
      </c>
      <c r="B2209" s="2" t="s">
        <v>10</v>
      </c>
      <c r="C2209" s="2" t="s">
        <v>14</v>
      </c>
      <c r="D2209" s="2">
        <f t="shared" si="78"/>
        <v>135.5</v>
      </c>
      <c r="E2209" s="2"/>
    </row>
    <row r="2210" spans="1:5" x14ac:dyDescent="0.25">
      <c r="A2210" s="4">
        <v>2208</v>
      </c>
      <c r="B2210" s="2" t="s">
        <v>11</v>
      </c>
      <c r="C2210" s="2" t="s">
        <v>73</v>
      </c>
      <c r="D2210" s="2">
        <f t="shared" si="78"/>
        <v>475.5</v>
      </c>
      <c r="E2210" s="2"/>
    </row>
    <row r="2211" spans="1:5" x14ac:dyDescent="0.25">
      <c r="A2211" s="4">
        <v>2209</v>
      </c>
      <c r="B2211" s="2" t="s">
        <v>13</v>
      </c>
      <c r="C2211" s="2" t="s">
        <v>295</v>
      </c>
      <c r="D2211" s="2">
        <f t="shared" si="78"/>
        <v>745.5</v>
      </c>
      <c r="E2211" s="2"/>
    </row>
    <row r="2212" spans="1:5" x14ac:dyDescent="0.25">
      <c r="A2212" s="4">
        <v>2210</v>
      </c>
      <c r="B2212" s="2" t="s">
        <v>15</v>
      </c>
      <c r="C2212" s="2" t="s">
        <v>39</v>
      </c>
      <c r="D2212" s="2">
        <f t="shared" si="78"/>
        <v>365.5</v>
      </c>
      <c r="E2212" s="2"/>
    </row>
    <row r="2213" spans="1:5" x14ac:dyDescent="0.25">
      <c r="A2213" s="4">
        <v>2211</v>
      </c>
      <c r="B2213" s="2" t="s">
        <v>16</v>
      </c>
      <c r="C2213" s="2" t="s">
        <v>274</v>
      </c>
      <c r="D2213" s="2">
        <f t="shared" si="78"/>
        <v>955.5</v>
      </c>
      <c r="E2213" s="2"/>
    </row>
    <row r="2214" spans="1:5" x14ac:dyDescent="0.25">
      <c r="A2214" s="4">
        <v>2212</v>
      </c>
      <c r="B2214" s="2" t="s">
        <v>18</v>
      </c>
      <c r="C2214" s="2" t="s">
        <v>71</v>
      </c>
      <c r="D2214" s="2">
        <f t="shared" si="78"/>
        <v>105.5</v>
      </c>
      <c r="E2214" s="2"/>
    </row>
    <row r="2215" spans="1:5" x14ac:dyDescent="0.25">
      <c r="A2215" s="4">
        <v>2213</v>
      </c>
      <c r="B2215" s="2" t="s">
        <v>19</v>
      </c>
      <c r="C2215" s="2" t="s">
        <v>126</v>
      </c>
      <c r="D2215" s="2">
        <f t="shared" si="78"/>
        <v>425.5</v>
      </c>
      <c r="E2215" s="2"/>
    </row>
    <row r="2216" spans="1:5" x14ac:dyDescent="0.25">
      <c r="A2216" s="4">
        <v>2214</v>
      </c>
      <c r="B2216" s="2" t="s">
        <v>20</v>
      </c>
      <c r="C2216" s="2" t="s">
        <v>63</v>
      </c>
      <c r="D2216" s="2">
        <f t="shared" si="78"/>
        <v>775.5</v>
      </c>
      <c r="E2216" s="2"/>
    </row>
    <row r="2217" spans="1:5" x14ac:dyDescent="0.25">
      <c r="A2217" s="4">
        <v>2215</v>
      </c>
      <c r="B2217" s="2" t="s">
        <v>22</v>
      </c>
      <c r="C2217" s="2" t="s">
        <v>141</v>
      </c>
      <c r="D2217" s="2">
        <f t="shared" si="78"/>
        <v>1275.5</v>
      </c>
      <c r="E2217" s="2"/>
    </row>
    <row r="2218" spans="1:5" x14ac:dyDescent="0.25">
      <c r="A2218" s="4">
        <v>2216</v>
      </c>
      <c r="C2218" s="2"/>
      <c r="D2218" s="2"/>
      <c r="E2218" s="2"/>
    </row>
    <row r="2219" spans="1:5" x14ac:dyDescent="0.25">
      <c r="A2219" s="4">
        <v>2217</v>
      </c>
      <c r="B2219" s="2" t="s">
        <v>24</v>
      </c>
      <c r="C2219" s="2" t="s">
        <v>1</v>
      </c>
      <c r="D2219" s="2"/>
      <c r="E2219" s="2"/>
    </row>
    <row r="2220" spans="1:5" x14ac:dyDescent="0.25">
      <c r="A2220" s="4">
        <v>2218</v>
      </c>
      <c r="B2220" s="2" t="s">
        <v>25</v>
      </c>
      <c r="C2220" s="2" t="s">
        <v>34</v>
      </c>
      <c r="D2220" s="2">
        <f t="shared" ref="D2220:D2221" si="79">AVERAGE(MID(C2220,1,FIND("-",C2220)-2),RIGHT(C2220,LEN(C2220)-FIND("-",C2220)-1))</f>
        <v>45.5</v>
      </c>
      <c r="E2220" s="2"/>
    </row>
    <row r="2221" spans="1:5" x14ac:dyDescent="0.25">
      <c r="A2221" s="4">
        <v>2219</v>
      </c>
      <c r="B2221" s="2" t="s">
        <v>26</v>
      </c>
      <c r="C2221" s="2" t="s">
        <v>3</v>
      </c>
      <c r="D2221" s="2">
        <f t="shared" si="79"/>
        <v>55.5</v>
      </c>
      <c r="E2221" s="2"/>
    </row>
    <row r="2222" spans="1:5" x14ac:dyDescent="0.25">
      <c r="A2222" s="4">
        <v>2220</v>
      </c>
      <c r="C2222" s="2"/>
      <c r="D2222" s="2"/>
      <c r="E2222" s="2"/>
    </row>
    <row r="2223" spans="1:5" x14ac:dyDescent="0.25">
      <c r="A2223" s="4">
        <v>2221</v>
      </c>
      <c r="B2223" s="2" t="s">
        <v>0</v>
      </c>
      <c r="C2223" s="2" t="s">
        <v>27</v>
      </c>
      <c r="D2223" s="2"/>
      <c r="E2223" s="2"/>
    </row>
    <row r="2224" spans="1:5" x14ac:dyDescent="0.25">
      <c r="A2224" s="4">
        <v>2222</v>
      </c>
      <c r="B2224" s="2" t="s">
        <v>2</v>
      </c>
      <c r="C2224" s="3">
        <v>1645602</v>
      </c>
      <c r="D2224" s="2"/>
      <c r="E2224" s="2"/>
    </row>
    <row r="2225" spans="1:5" x14ac:dyDescent="0.25">
      <c r="A2225" s="4">
        <v>2223</v>
      </c>
      <c r="B2225" s="2" t="s">
        <v>4</v>
      </c>
      <c r="C2225" s="3">
        <v>4569928</v>
      </c>
      <c r="D2225" s="2"/>
      <c r="E2225" s="2"/>
    </row>
    <row r="2226" spans="1:5" x14ac:dyDescent="0.25">
      <c r="A2226" s="4">
        <v>2224</v>
      </c>
      <c r="B2226" s="2" t="s">
        <v>6</v>
      </c>
      <c r="C2226" s="3">
        <v>1474951</v>
      </c>
      <c r="D2226" s="2"/>
      <c r="E2226" s="2"/>
    </row>
    <row r="2227" spans="1:5" x14ac:dyDescent="0.25">
      <c r="A2227" s="4">
        <v>2225</v>
      </c>
      <c r="B2227" s="2" t="s">
        <v>8</v>
      </c>
      <c r="C2227" s="3">
        <v>2383542</v>
      </c>
      <c r="D2227" s="2"/>
      <c r="E2227" s="2"/>
    </row>
    <row r="2228" spans="1:5" x14ac:dyDescent="0.25">
      <c r="A2228" s="4">
        <v>2226</v>
      </c>
      <c r="B2228" s="2" t="s">
        <v>10</v>
      </c>
      <c r="C2228" s="3">
        <v>2365188</v>
      </c>
      <c r="D2228" s="2"/>
      <c r="E2228" s="2"/>
    </row>
    <row r="2229" spans="1:5" x14ac:dyDescent="0.25">
      <c r="A2229" s="4">
        <v>2227</v>
      </c>
      <c r="B2229" s="2" t="s">
        <v>11</v>
      </c>
      <c r="C2229" s="3">
        <v>3642655</v>
      </c>
      <c r="D2229" s="2"/>
      <c r="E2229" s="2"/>
    </row>
    <row r="2230" spans="1:5" x14ac:dyDescent="0.25">
      <c r="A2230" s="4">
        <v>2228</v>
      </c>
      <c r="B2230" s="2" t="s">
        <v>13</v>
      </c>
      <c r="C2230" s="3">
        <v>5626454</v>
      </c>
      <c r="D2230" s="2"/>
      <c r="E2230" s="2"/>
    </row>
    <row r="2231" spans="1:5" x14ac:dyDescent="0.25">
      <c r="A2231" s="4">
        <v>2229</v>
      </c>
      <c r="B2231" s="2" t="s">
        <v>15</v>
      </c>
      <c r="C2231" s="3">
        <v>8474997</v>
      </c>
      <c r="D2231" s="2"/>
      <c r="E2231" s="2"/>
    </row>
    <row r="2232" spans="1:5" x14ac:dyDescent="0.25">
      <c r="A2232" s="4">
        <v>2230</v>
      </c>
      <c r="B2232" s="2" t="s">
        <v>16</v>
      </c>
      <c r="C2232" s="3">
        <v>1237941</v>
      </c>
      <c r="D2232" s="2"/>
      <c r="E2232" s="2"/>
    </row>
    <row r="2233" spans="1:5" x14ac:dyDescent="0.25">
      <c r="A2233" s="4">
        <v>2231</v>
      </c>
      <c r="B2233" s="2" t="s">
        <v>18</v>
      </c>
      <c r="C2233" s="3">
        <v>5663111</v>
      </c>
      <c r="D2233" s="2"/>
      <c r="E2233" s="2"/>
    </row>
    <row r="2234" spans="1:5" x14ac:dyDescent="0.25">
      <c r="A2234" s="4">
        <v>2232</v>
      </c>
      <c r="B2234" s="2" t="s">
        <v>19</v>
      </c>
      <c r="C2234" s="3">
        <v>1672771</v>
      </c>
      <c r="D2234" s="2"/>
      <c r="E2234" s="2"/>
    </row>
    <row r="2235" spans="1:5" x14ac:dyDescent="0.25">
      <c r="A2235" s="4">
        <v>2233</v>
      </c>
      <c r="B2235" s="2" t="s">
        <v>20</v>
      </c>
      <c r="C2235" s="3">
        <v>4112295</v>
      </c>
      <c r="D2235" s="2"/>
      <c r="E2235" s="2"/>
    </row>
    <row r="2236" spans="1:5" x14ac:dyDescent="0.25">
      <c r="A2236" s="4">
        <v>2234</v>
      </c>
      <c r="B2236" s="2" t="s">
        <v>22</v>
      </c>
      <c r="C2236" s="3">
        <v>42869400</v>
      </c>
      <c r="D2236" s="2"/>
      <c r="E2236" s="2"/>
    </row>
    <row r="2237" spans="1:5" x14ac:dyDescent="0.25">
      <c r="A2237" s="4">
        <v>2235</v>
      </c>
      <c r="C2237" s="2"/>
      <c r="D2237" s="2"/>
      <c r="E2237" s="2"/>
    </row>
    <row r="2238" spans="1:5" x14ac:dyDescent="0.25">
      <c r="A2238" s="4">
        <v>2236</v>
      </c>
      <c r="B2238" s="2" t="s">
        <v>0</v>
      </c>
      <c r="C2238" s="2" t="s">
        <v>28</v>
      </c>
      <c r="D2238" s="2" t="s">
        <v>29</v>
      </c>
      <c r="E2238" s="2" t="s">
        <v>30</v>
      </c>
    </row>
    <row r="2239" spans="1:5" x14ac:dyDescent="0.25">
      <c r="A2239" s="4">
        <v>2237</v>
      </c>
      <c r="C2239" s="2"/>
      <c r="D2239" s="2"/>
      <c r="E2239" s="2"/>
    </row>
    <row r="2240" spans="1:5" x14ac:dyDescent="0.25">
      <c r="A2240" s="4">
        <v>2238</v>
      </c>
      <c r="B2240" s="2" t="s">
        <v>2</v>
      </c>
      <c r="C2240" s="2">
        <v>204</v>
      </c>
      <c r="D2240" s="2">
        <v>130</v>
      </c>
      <c r="E2240" s="2">
        <v>74</v>
      </c>
    </row>
    <row r="2241" spans="1:5" x14ac:dyDescent="0.25">
      <c r="A2241" s="4">
        <v>2239</v>
      </c>
      <c r="B2241" s="2" t="s">
        <v>4</v>
      </c>
      <c r="C2241" s="2">
        <v>329</v>
      </c>
      <c r="D2241" s="2">
        <v>91</v>
      </c>
      <c r="E2241" s="2">
        <v>238</v>
      </c>
    </row>
    <row r="2242" spans="1:5" x14ac:dyDescent="0.25">
      <c r="A2242" s="4">
        <v>2240</v>
      </c>
      <c r="B2242" s="2" t="s">
        <v>6</v>
      </c>
      <c r="C2242" s="2">
        <v>162</v>
      </c>
      <c r="D2242" s="2">
        <v>65</v>
      </c>
      <c r="E2242" s="2">
        <v>97</v>
      </c>
    </row>
    <row r="2243" spans="1:5" x14ac:dyDescent="0.25">
      <c r="A2243" s="4">
        <v>2241</v>
      </c>
      <c r="B2243" s="2" t="s">
        <v>8</v>
      </c>
      <c r="C2243" s="2">
        <v>65</v>
      </c>
      <c r="D2243" s="2">
        <v>27</v>
      </c>
      <c r="E2243" s="2">
        <v>38</v>
      </c>
    </row>
    <row r="2244" spans="1:5" x14ac:dyDescent="0.25">
      <c r="A2244" s="4">
        <v>2242</v>
      </c>
      <c r="B2244" s="2" t="s">
        <v>10</v>
      </c>
      <c r="C2244" s="2">
        <v>114</v>
      </c>
      <c r="D2244" s="2">
        <v>43</v>
      </c>
      <c r="E2244" s="2">
        <v>71</v>
      </c>
    </row>
    <row r="2245" spans="1:5" x14ac:dyDescent="0.25">
      <c r="A2245" s="4">
        <v>2243</v>
      </c>
      <c r="B2245" s="2" t="s">
        <v>11</v>
      </c>
      <c r="C2245" s="2">
        <v>272</v>
      </c>
      <c r="D2245" s="2">
        <v>120</v>
      </c>
      <c r="E2245" s="2">
        <v>152</v>
      </c>
    </row>
    <row r="2246" spans="1:5" x14ac:dyDescent="0.25">
      <c r="A2246" s="4">
        <v>2244</v>
      </c>
      <c r="B2246" s="2" t="s">
        <v>13</v>
      </c>
      <c r="C2246" s="2">
        <v>624</v>
      </c>
      <c r="D2246" s="2">
        <v>204</v>
      </c>
      <c r="E2246" s="2">
        <v>420</v>
      </c>
    </row>
    <row r="2247" spans="1:5" x14ac:dyDescent="0.25">
      <c r="A2247" s="4">
        <v>2245</v>
      </c>
      <c r="B2247" s="2" t="s">
        <v>15</v>
      </c>
      <c r="C2247" s="2">
        <v>391</v>
      </c>
      <c r="D2247" s="2">
        <v>119</v>
      </c>
      <c r="E2247" s="2">
        <v>272</v>
      </c>
    </row>
    <row r="2248" spans="1:5" x14ac:dyDescent="0.25">
      <c r="A2248" s="4">
        <v>2246</v>
      </c>
      <c r="B2248" s="2" t="s">
        <v>16</v>
      </c>
      <c r="C2248" s="2">
        <v>80</v>
      </c>
      <c r="D2248" s="2">
        <v>80</v>
      </c>
      <c r="E2248" s="2" t="s">
        <v>31</v>
      </c>
    </row>
    <row r="2249" spans="1:5" x14ac:dyDescent="0.25">
      <c r="A2249" s="4">
        <v>2247</v>
      </c>
      <c r="B2249" s="2" t="s">
        <v>18</v>
      </c>
      <c r="C2249" s="2">
        <v>82</v>
      </c>
      <c r="D2249" s="2">
        <v>38</v>
      </c>
      <c r="E2249" s="2">
        <v>44</v>
      </c>
    </row>
    <row r="2250" spans="1:5" x14ac:dyDescent="0.25">
      <c r="A2250" s="4">
        <v>2248</v>
      </c>
      <c r="B2250" s="2" t="s">
        <v>19</v>
      </c>
      <c r="C2250" s="2">
        <v>190</v>
      </c>
      <c r="D2250" s="2">
        <v>140</v>
      </c>
      <c r="E2250" s="2">
        <v>50</v>
      </c>
    </row>
    <row r="2251" spans="1:5" x14ac:dyDescent="0.25">
      <c r="A2251" s="4">
        <v>2249</v>
      </c>
      <c r="B2251" s="2" t="s">
        <v>20</v>
      </c>
      <c r="C2251" s="2">
        <v>583</v>
      </c>
      <c r="D2251" s="2">
        <v>208</v>
      </c>
      <c r="E2251" s="2">
        <v>375</v>
      </c>
    </row>
    <row r="2252" spans="1:5" x14ac:dyDescent="0.25">
      <c r="A2252" s="4">
        <v>2250</v>
      </c>
      <c r="B2252" s="2" t="s">
        <v>22</v>
      </c>
      <c r="C2252" s="2">
        <v>1862</v>
      </c>
      <c r="D2252" s="2">
        <v>694</v>
      </c>
      <c r="E2252" s="2">
        <v>1168</v>
      </c>
    </row>
    <row r="2253" spans="1:5" ht="15.6" x14ac:dyDescent="0.3">
      <c r="A2253" s="4">
        <v>2251</v>
      </c>
      <c r="B2253" s="7" t="s">
        <v>297</v>
      </c>
    </row>
    <row r="2254" spans="1:5" x14ac:dyDescent="0.25">
      <c r="A2254" s="4">
        <v>2252</v>
      </c>
      <c r="B2254" s="2" t="s">
        <v>0</v>
      </c>
      <c r="C2254" s="2" t="s">
        <v>1</v>
      </c>
      <c r="D2254" s="2"/>
      <c r="E2254" s="2"/>
    </row>
    <row r="2255" spans="1:5" x14ac:dyDescent="0.25">
      <c r="A2255" s="4">
        <v>2253</v>
      </c>
      <c r="B2255" s="2" t="s">
        <v>2</v>
      </c>
      <c r="C2255" s="2" t="s">
        <v>89</v>
      </c>
      <c r="D2255" s="2">
        <f>AVERAGE(MID(C2255,1,FIND("-",C2255)-2),RIGHT(C2255,LEN(C2255)-FIND("-",C2255)-1))</f>
        <v>215.5</v>
      </c>
      <c r="E2255" s="2"/>
    </row>
    <row r="2256" spans="1:5" x14ac:dyDescent="0.25">
      <c r="A2256" s="4">
        <v>2254</v>
      </c>
      <c r="B2256" s="2" t="s">
        <v>4</v>
      </c>
      <c r="C2256" s="2" t="s">
        <v>156</v>
      </c>
      <c r="D2256" s="2">
        <f t="shared" ref="D2256:D2267" si="80">AVERAGE(MID(C2256,1,FIND("-",C2256)-2),RIGHT(C2256,LEN(C2256)-FIND("-",C2256)-1))</f>
        <v>345.5</v>
      </c>
      <c r="E2256" s="2"/>
    </row>
    <row r="2257" spans="1:5" x14ac:dyDescent="0.25">
      <c r="A2257" s="4">
        <v>2255</v>
      </c>
      <c r="B2257" s="2" t="s">
        <v>6</v>
      </c>
      <c r="C2257" s="2" t="s">
        <v>14</v>
      </c>
      <c r="D2257" s="2">
        <f t="shared" si="80"/>
        <v>135.5</v>
      </c>
      <c r="E2257" s="2"/>
    </row>
    <row r="2258" spans="1:5" x14ac:dyDescent="0.25">
      <c r="A2258" s="4">
        <v>2256</v>
      </c>
      <c r="B2258" s="2" t="s">
        <v>8</v>
      </c>
      <c r="C2258" s="2" t="s">
        <v>14</v>
      </c>
      <c r="D2258" s="2">
        <f t="shared" si="80"/>
        <v>135.5</v>
      </c>
      <c r="E2258" s="2"/>
    </row>
    <row r="2259" spans="1:5" x14ac:dyDescent="0.25">
      <c r="A2259" s="4">
        <v>2257</v>
      </c>
      <c r="B2259" s="2" t="s">
        <v>10</v>
      </c>
      <c r="C2259" s="2" t="s">
        <v>21</v>
      </c>
      <c r="D2259" s="2">
        <f t="shared" si="80"/>
        <v>115.5</v>
      </c>
      <c r="E2259" s="2"/>
    </row>
    <row r="2260" spans="1:5" x14ac:dyDescent="0.25">
      <c r="A2260" s="4">
        <v>2258</v>
      </c>
      <c r="B2260" s="2" t="s">
        <v>11</v>
      </c>
      <c r="C2260" s="2" t="s">
        <v>69</v>
      </c>
      <c r="D2260" s="2">
        <f t="shared" si="80"/>
        <v>275.5</v>
      </c>
      <c r="E2260" s="2"/>
    </row>
    <row r="2261" spans="1:5" x14ac:dyDescent="0.25">
      <c r="A2261" s="4">
        <v>2259</v>
      </c>
      <c r="B2261" s="2" t="s">
        <v>13</v>
      </c>
      <c r="C2261" s="2" t="s">
        <v>278</v>
      </c>
      <c r="D2261" s="2">
        <f t="shared" si="80"/>
        <v>515.5</v>
      </c>
      <c r="E2261" s="2"/>
    </row>
    <row r="2262" spans="1:5" x14ac:dyDescent="0.25">
      <c r="A2262" s="4">
        <v>2260</v>
      </c>
      <c r="B2262" s="2" t="s">
        <v>15</v>
      </c>
      <c r="C2262" s="2" t="s">
        <v>35</v>
      </c>
      <c r="D2262" s="2">
        <f t="shared" si="80"/>
        <v>245.5</v>
      </c>
      <c r="E2262" s="2"/>
    </row>
    <row r="2263" spans="1:5" x14ac:dyDescent="0.25">
      <c r="A2263" s="4">
        <v>2261</v>
      </c>
      <c r="B2263" s="2" t="s">
        <v>16</v>
      </c>
      <c r="C2263" s="2" t="s">
        <v>176</v>
      </c>
      <c r="D2263" s="2">
        <f t="shared" si="80"/>
        <v>635.5</v>
      </c>
      <c r="E2263" s="2"/>
    </row>
    <row r="2264" spans="1:5" x14ac:dyDescent="0.25">
      <c r="A2264" s="4">
        <v>2262</v>
      </c>
      <c r="B2264" s="2" t="s">
        <v>18</v>
      </c>
      <c r="C2264" s="2" t="s">
        <v>33</v>
      </c>
      <c r="D2264" s="2">
        <f t="shared" si="80"/>
        <v>125.5</v>
      </c>
      <c r="E2264" s="2"/>
    </row>
    <row r="2265" spans="1:5" x14ac:dyDescent="0.25">
      <c r="A2265" s="4">
        <v>2263</v>
      </c>
      <c r="B2265" s="2" t="s">
        <v>19</v>
      </c>
      <c r="C2265" s="2" t="s">
        <v>103</v>
      </c>
      <c r="D2265" s="2">
        <f t="shared" si="80"/>
        <v>355.5</v>
      </c>
      <c r="E2265" s="2"/>
    </row>
    <row r="2266" spans="1:5" x14ac:dyDescent="0.25">
      <c r="A2266" s="4">
        <v>2264</v>
      </c>
      <c r="B2266" s="2" t="s">
        <v>20</v>
      </c>
      <c r="C2266" s="2" t="s">
        <v>193</v>
      </c>
      <c r="D2266" s="2">
        <f t="shared" si="80"/>
        <v>505.5</v>
      </c>
      <c r="E2266" s="2"/>
    </row>
    <row r="2267" spans="1:5" x14ac:dyDescent="0.25">
      <c r="A2267" s="4">
        <v>2265</v>
      </c>
      <c r="B2267" s="2" t="s">
        <v>22</v>
      </c>
      <c r="C2267" s="2" t="s">
        <v>262</v>
      </c>
      <c r="D2267" s="2">
        <f t="shared" si="80"/>
        <v>795.5</v>
      </c>
      <c r="E2267" s="2"/>
    </row>
    <row r="2268" spans="1:5" x14ac:dyDescent="0.25">
      <c r="A2268" s="4">
        <v>2266</v>
      </c>
      <c r="C2268" s="2"/>
      <c r="D2268" s="2"/>
      <c r="E2268" s="2"/>
    </row>
    <row r="2269" spans="1:5" x14ac:dyDescent="0.25">
      <c r="A2269" s="4">
        <v>2267</v>
      </c>
      <c r="B2269" s="2" t="s">
        <v>24</v>
      </c>
      <c r="C2269" s="2" t="s">
        <v>1</v>
      </c>
      <c r="D2269" s="2"/>
      <c r="E2269" s="2"/>
    </row>
    <row r="2270" spans="1:5" x14ac:dyDescent="0.25">
      <c r="A2270" s="4">
        <v>2268</v>
      </c>
      <c r="B2270" s="2" t="s">
        <v>25</v>
      </c>
      <c r="C2270" s="2" t="s">
        <v>34</v>
      </c>
      <c r="D2270" s="2">
        <f t="shared" ref="D2270" si="81">AVERAGE(MID(C2270,1,FIND("-",C2270)-2),RIGHT(C2270,LEN(C2270)-FIND("-",C2270)-1))</f>
        <v>45.5</v>
      </c>
      <c r="E2270" s="2"/>
    </row>
    <row r="2271" spans="1:5" x14ac:dyDescent="0.25">
      <c r="A2271" s="4">
        <v>2269</v>
      </c>
      <c r="B2271" s="2" t="s">
        <v>26</v>
      </c>
      <c r="C2271" s="2">
        <v>10</v>
      </c>
      <c r="D2271" s="2">
        <v>10</v>
      </c>
      <c r="E2271" s="2"/>
    </row>
    <row r="2272" spans="1:5" x14ac:dyDescent="0.25">
      <c r="A2272" s="4">
        <v>2270</v>
      </c>
      <c r="C2272" s="2"/>
      <c r="D2272" s="2"/>
      <c r="E2272" s="2"/>
    </row>
    <row r="2273" spans="1:5" x14ac:dyDescent="0.25">
      <c r="A2273" s="4">
        <v>2271</v>
      </c>
      <c r="B2273" s="2" t="s">
        <v>0</v>
      </c>
      <c r="C2273" s="2" t="s">
        <v>27</v>
      </c>
      <c r="D2273" s="2"/>
      <c r="E2273" s="2"/>
    </row>
    <row r="2274" spans="1:5" x14ac:dyDescent="0.25">
      <c r="A2274" s="4">
        <v>2272</v>
      </c>
      <c r="B2274" s="2" t="s">
        <v>2</v>
      </c>
      <c r="C2274" s="3">
        <v>1119751</v>
      </c>
      <c r="D2274" s="2"/>
      <c r="E2274" s="2"/>
    </row>
    <row r="2275" spans="1:5" x14ac:dyDescent="0.25">
      <c r="A2275" s="4">
        <v>2273</v>
      </c>
      <c r="B2275" s="2" t="s">
        <v>4</v>
      </c>
      <c r="C2275" s="3">
        <v>6293036</v>
      </c>
      <c r="D2275" s="2"/>
      <c r="E2275" s="2"/>
    </row>
    <row r="2276" spans="1:5" x14ac:dyDescent="0.25">
      <c r="A2276" s="4">
        <v>2274</v>
      </c>
      <c r="B2276" s="2" t="s">
        <v>6</v>
      </c>
      <c r="C2276" s="3">
        <v>453393</v>
      </c>
      <c r="D2276" s="2"/>
      <c r="E2276" s="2"/>
    </row>
    <row r="2277" spans="1:5" x14ac:dyDescent="0.25">
      <c r="A2277" s="4">
        <v>2275</v>
      </c>
      <c r="B2277" s="2" t="s">
        <v>8</v>
      </c>
      <c r="C2277" s="3">
        <v>1981042</v>
      </c>
      <c r="D2277" s="2"/>
      <c r="E2277" s="2"/>
    </row>
    <row r="2278" spans="1:5" x14ac:dyDescent="0.25">
      <c r="A2278" s="4">
        <v>2276</v>
      </c>
      <c r="B2278" s="2" t="s">
        <v>10</v>
      </c>
      <c r="C2278" s="3">
        <v>2519241</v>
      </c>
      <c r="D2278" s="2"/>
      <c r="E2278" s="2"/>
    </row>
    <row r="2279" spans="1:5" x14ac:dyDescent="0.25">
      <c r="A2279" s="4">
        <v>2277</v>
      </c>
      <c r="B2279" s="2" t="s">
        <v>11</v>
      </c>
      <c r="C2279" s="3">
        <v>1985660</v>
      </c>
      <c r="D2279" s="2"/>
      <c r="E2279" s="2"/>
    </row>
    <row r="2280" spans="1:5" x14ac:dyDescent="0.25">
      <c r="A2280" s="4">
        <v>2278</v>
      </c>
      <c r="B2280" s="2" t="s">
        <v>13</v>
      </c>
      <c r="C2280" s="3">
        <v>3970439</v>
      </c>
      <c r="D2280" s="2"/>
      <c r="E2280" s="2"/>
    </row>
    <row r="2281" spans="1:5" x14ac:dyDescent="0.25">
      <c r="A2281" s="4">
        <v>2279</v>
      </c>
      <c r="B2281" s="2" t="s">
        <v>15</v>
      </c>
      <c r="C2281" s="3">
        <v>4782369</v>
      </c>
      <c r="D2281" s="2"/>
      <c r="E2281" s="2"/>
    </row>
    <row r="2282" spans="1:5" x14ac:dyDescent="0.25">
      <c r="A2282" s="4">
        <v>2280</v>
      </c>
      <c r="B2282" s="2" t="s">
        <v>16</v>
      </c>
      <c r="C2282" s="3">
        <v>826715</v>
      </c>
      <c r="D2282" s="2"/>
      <c r="E2282" s="2"/>
    </row>
    <row r="2283" spans="1:5" x14ac:dyDescent="0.25">
      <c r="A2283" s="4">
        <v>2281</v>
      </c>
      <c r="B2283" s="2" t="s">
        <v>18</v>
      </c>
      <c r="C2283" s="3">
        <v>5706498</v>
      </c>
      <c r="D2283" s="2"/>
      <c r="E2283" s="2"/>
    </row>
    <row r="2284" spans="1:5" x14ac:dyDescent="0.25">
      <c r="A2284" s="4">
        <v>2282</v>
      </c>
      <c r="B2284" s="2" t="s">
        <v>19</v>
      </c>
      <c r="C2284" s="3">
        <v>1387802</v>
      </c>
      <c r="D2284" s="2"/>
      <c r="E2284" s="2"/>
    </row>
    <row r="2285" spans="1:5" x14ac:dyDescent="0.25">
      <c r="A2285" s="4">
        <v>2283</v>
      </c>
      <c r="B2285" s="2" t="s">
        <v>20</v>
      </c>
      <c r="C2285" s="3">
        <v>2813226</v>
      </c>
      <c r="D2285" s="2"/>
      <c r="E2285" s="2"/>
    </row>
    <row r="2286" spans="1:5" x14ac:dyDescent="0.25">
      <c r="A2286" s="4">
        <v>2284</v>
      </c>
      <c r="B2286" s="2" t="s">
        <v>22</v>
      </c>
      <c r="C2286" s="3">
        <v>33839200</v>
      </c>
      <c r="D2286" s="2"/>
      <c r="E2286" s="2"/>
    </row>
    <row r="2287" spans="1:5" x14ac:dyDescent="0.25">
      <c r="A2287" s="4">
        <v>2285</v>
      </c>
      <c r="C2287" s="2"/>
      <c r="D2287" s="2"/>
      <c r="E2287" s="2"/>
    </row>
    <row r="2288" spans="1:5" x14ac:dyDescent="0.25">
      <c r="A2288" s="4">
        <v>2286</v>
      </c>
      <c r="B2288" s="2" t="s">
        <v>0</v>
      </c>
      <c r="C2288" s="2" t="s">
        <v>28</v>
      </c>
      <c r="D2288" s="2" t="s">
        <v>29</v>
      </c>
      <c r="E2288" s="2" t="s">
        <v>30</v>
      </c>
    </row>
    <row r="2289" spans="1:5" x14ac:dyDescent="0.25">
      <c r="A2289" s="4">
        <v>2287</v>
      </c>
      <c r="C2289" s="2"/>
      <c r="D2289" s="2"/>
      <c r="E2289" s="2"/>
    </row>
    <row r="2290" spans="1:5" x14ac:dyDescent="0.25">
      <c r="A2290" s="4">
        <v>2288</v>
      </c>
      <c r="B2290" s="2" t="s">
        <v>2</v>
      </c>
      <c r="C2290" s="2">
        <v>143</v>
      </c>
      <c r="D2290" s="2">
        <v>74</v>
      </c>
      <c r="E2290" s="2">
        <v>69</v>
      </c>
    </row>
    <row r="2291" spans="1:5" x14ac:dyDescent="0.25">
      <c r="A2291" s="4">
        <v>2289</v>
      </c>
      <c r="B2291" s="2" t="s">
        <v>4</v>
      </c>
      <c r="C2291" s="2">
        <v>275</v>
      </c>
      <c r="D2291" s="2">
        <v>50</v>
      </c>
      <c r="E2291" s="2">
        <v>225</v>
      </c>
    </row>
    <row r="2292" spans="1:5" x14ac:dyDescent="0.25">
      <c r="A2292" s="4">
        <v>2290</v>
      </c>
      <c r="B2292" s="2" t="s">
        <v>6</v>
      </c>
      <c r="C2292" s="2">
        <v>48</v>
      </c>
      <c r="D2292" s="2">
        <v>19</v>
      </c>
      <c r="E2292" s="2">
        <v>29</v>
      </c>
    </row>
    <row r="2293" spans="1:5" x14ac:dyDescent="0.25">
      <c r="A2293" s="4">
        <v>2291</v>
      </c>
      <c r="B2293" s="2" t="s">
        <v>8</v>
      </c>
      <c r="C2293" s="2">
        <v>50</v>
      </c>
      <c r="D2293" s="2">
        <v>21</v>
      </c>
      <c r="E2293" s="2">
        <v>29</v>
      </c>
    </row>
    <row r="2294" spans="1:5" x14ac:dyDescent="0.25">
      <c r="A2294" s="4">
        <v>2292</v>
      </c>
      <c r="B2294" s="2" t="s">
        <v>10</v>
      </c>
      <c r="C2294" s="2">
        <v>87</v>
      </c>
      <c r="D2294" s="2">
        <v>22</v>
      </c>
      <c r="E2294" s="2">
        <v>65</v>
      </c>
    </row>
    <row r="2295" spans="1:5" x14ac:dyDescent="0.25">
      <c r="A2295" s="4">
        <v>2293</v>
      </c>
      <c r="B2295" s="2" t="s">
        <v>11</v>
      </c>
      <c r="C2295" s="2">
        <v>176</v>
      </c>
      <c r="D2295" s="2">
        <v>61</v>
      </c>
      <c r="E2295" s="2">
        <v>115</v>
      </c>
    </row>
    <row r="2296" spans="1:5" x14ac:dyDescent="0.25">
      <c r="A2296" s="4">
        <v>2294</v>
      </c>
      <c r="B2296" s="2" t="s">
        <v>13</v>
      </c>
      <c r="C2296" s="2">
        <v>531</v>
      </c>
      <c r="D2296" s="2">
        <v>151</v>
      </c>
      <c r="E2296" s="2">
        <v>380</v>
      </c>
    </row>
    <row r="2297" spans="1:5" x14ac:dyDescent="0.25">
      <c r="A2297" s="4">
        <v>2295</v>
      </c>
      <c r="B2297" s="2" t="s">
        <v>15</v>
      </c>
      <c r="C2297" s="2">
        <v>248</v>
      </c>
      <c r="D2297" s="2">
        <v>66</v>
      </c>
      <c r="E2297" s="2">
        <v>182</v>
      </c>
    </row>
    <row r="2298" spans="1:5" x14ac:dyDescent="0.25">
      <c r="A2298" s="4">
        <v>2296</v>
      </c>
      <c r="B2298" s="2" t="s">
        <v>16</v>
      </c>
      <c r="C2298" s="2">
        <v>55</v>
      </c>
      <c r="D2298" s="2">
        <v>54</v>
      </c>
      <c r="E2298" s="2" t="s">
        <v>31</v>
      </c>
    </row>
    <row r="2299" spans="1:5" x14ac:dyDescent="0.25">
      <c r="A2299" s="4">
        <v>2297</v>
      </c>
      <c r="B2299" s="2" t="s">
        <v>18</v>
      </c>
      <c r="C2299" s="2">
        <v>101</v>
      </c>
      <c r="D2299" s="2">
        <v>22</v>
      </c>
      <c r="E2299" s="2">
        <v>79</v>
      </c>
    </row>
    <row r="2300" spans="1:5" x14ac:dyDescent="0.25">
      <c r="A2300" s="4">
        <v>2298</v>
      </c>
      <c r="B2300" s="2" t="s">
        <v>19</v>
      </c>
      <c r="C2300" s="2">
        <v>109</v>
      </c>
      <c r="D2300" s="2">
        <v>76</v>
      </c>
      <c r="E2300" s="2">
        <v>33</v>
      </c>
    </row>
    <row r="2301" spans="1:5" x14ac:dyDescent="0.25">
      <c r="A2301" s="4">
        <v>2299</v>
      </c>
      <c r="B2301" s="2" t="s">
        <v>20</v>
      </c>
      <c r="C2301" s="2">
        <v>259</v>
      </c>
      <c r="D2301" s="2">
        <v>79</v>
      </c>
      <c r="E2301" s="2">
        <v>180</v>
      </c>
    </row>
    <row r="2302" spans="1:5" x14ac:dyDescent="0.25">
      <c r="A2302" s="4">
        <v>2300</v>
      </c>
      <c r="B2302" s="2" t="s">
        <v>22</v>
      </c>
      <c r="C2302" s="2">
        <v>1231</v>
      </c>
      <c r="D2302" s="2">
        <v>383</v>
      </c>
      <c r="E2302" s="2">
        <v>848</v>
      </c>
    </row>
    <row r="2303" spans="1:5" ht="15.6" x14ac:dyDescent="0.3">
      <c r="A2303" s="4">
        <v>2301</v>
      </c>
      <c r="B2303" s="7" t="s">
        <v>303</v>
      </c>
    </row>
    <row r="2304" spans="1:5" x14ac:dyDescent="0.25">
      <c r="A2304" s="4">
        <v>2302</v>
      </c>
      <c r="B2304" s="2" t="s">
        <v>0</v>
      </c>
      <c r="C2304" s="2" t="s">
        <v>1</v>
      </c>
      <c r="D2304" s="2"/>
      <c r="E2304" s="2"/>
    </row>
    <row r="2305" spans="1:5" x14ac:dyDescent="0.25">
      <c r="A2305" s="4">
        <v>2303</v>
      </c>
      <c r="B2305" s="2" t="s">
        <v>2</v>
      </c>
      <c r="C2305" s="2" t="s">
        <v>298</v>
      </c>
      <c r="D2305" s="2">
        <f>AVERAGE(MID(C2305,1,FIND("-",C2305)-2),RIGHT(C2305,LEN(C2305)-FIND("-",C2305)-1))</f>
        <v>895.5</v>
      </c>
      <c r="E2305" s="2"/>
    </row>
    <row r="2306" spans="1:5" x14ac:dyDescent="0.25">
      <c r="A2306" s="4">
        <v>2304</v>
      </c>
      <c r="B2306" s="2" t="s">
        <v>4</v>
      </c>
      <c r="C2306" s="2" t="s">
        <v>299</v>
      </c>
      <c r="D2306" s="2">
        <f t="shared" ref="D2306:D2317" si="82">AVERAGE(MID(C2306,1,FIND("-",C2306)-2),RIGHT(C2306,LEN(C2306)-FIND("-",C2306)-1))</f>
        <v>1245.5</v>
      </c>
      <c r="E2306" s="2"/>
    </row>
    <row r="2307" spans="1:5" x14ac:dyDescent="0.25">
      <c r="A2307" s="4">
        <v>2305</v>
      </c>
      <c r="B2307" s="2" t="s">
        <v>6</v>
      </c>
      <c r="C2307" s="2" t="s">
        <v>36</v>
      </c>
      <c r="D2307" s="2">
        <f t="shared" si="82"/>
        <v>295.5</v>
      </c>
      <c r="E2307" s="2"/>
    </row>
    <row r="2308" spans="1:5" x14ac:dyDescent="0.25">
      <c r="A2308" s="4">
        <v>2306</v>
      </c>
      <c r="B2308" s="2" t="s">
        <v>8</v>
      </c>
      <c r="C2308" s="2" t="s">
        <v>82</v>
      </c>
      <c r="D2308" s="2">
        <f t="shared" si="82"/>
        <v>485.5</v>
      </c>
      <c r="E2308" s="2"/>
    </row>
    <row r="2309" spans="1:5" x14ac:dyDescent="0.25">
      <c r="A2309" s="4">
        <v>2307</v>
      </c>
      <c r="B2309" s="2" t="s">
        <v>10</v>
      </c>
      <c r="C2309" s="2" t="s">
        <v>79</v>
      </c>
      <c r="D2309" s="2">
        <f t="shared" si="82"/>
        <v>595.5</v>
      </c>
      <c r="E2309" s="2"/>
    </row>
    <row r="2310" spans="1:5" x14ac:dyDescent="0.25">
      <c r="A2310" s="4">
        <v>2308</v>
      </c>
      <c r="B2310" s="2" t="s">
        <v>11</v>
      </c>
      <c r="C2310" s="2" t="s">
        <v>150</v>
      </c>
      <c r="D2310" s="2">
        <f t="shared" si="82"/>
        <v>1705.5</v>
      </c>
      <c r="E2310" s="2"/>
    </row>
    <row r="2311" spans="1:5" x14ac:dyDescent="0.25">
      <c r="A2311" s="4">
        <v>2309</v>
      </c>
      <c r="B2311" s="2" t="s">
        <v>13</v>
      </c>
      <c r="C2311" s="2" t="s">
        <v>300</v>
      </c>
      <c r="D2311" s="2">
        <f t="shared" si="82"/>
        <v>2345.5</v>
      </c>
      <c r="E2311" s="2"/>
    </row>
    <row r="2312" spans="1:5" x14ac:dyDescent="0.25">
      <c r="A2312" s="4">
        <v>2310</v>
      </c>
      <c r="B2312" s="2" t="s">
        <v>15</v>
      </c>
      <c r="C2312" s="2" t="s">
        <v>130</v>
      </c>
      <c r="D2312" s="2">
        <f t="shared" si="82"/>
        <v>975.5</v>
      </c>
      <c r="E2312" s="2"/>
    </row>
    <row r="2313" spans="1:5" x14ac:dyDescent="0.25">
      <c r="A2313" s="4">
        <v>2311</v>
      </c>
      <c r="B2313" s="2" t="s">
        <v>16</v>
      </c>
      <c r="C2313" s="2" t="s">
        <v>301</v>
      </c>
      <c r="D2313" s="2">
        <f t="shared" si="82"/>
        <v>1755.5</v>
      </c>
      <c r="E2313" s="2"/>
    </row>
    <row r="2314" spans="1:5" x14ac:dyDescent="0.25">
      <c r="A2314" s="4">
        <v>2312</v>
      </c>
      <c r="B2314" s="2" t="s">
        <v>18</v>
      </c>
      <c r="C2314" s="2" t="s">
        <v>76</v>
      </c>
      <c r="D2314" s="2">
        <f t="shared" si="82"/>
        <v>465.5</v>
      </c>
      <c r="E2314" s="2"/>
    </row>
    <row r="2315" spans="1:5" x14ac:dyDescent="0.25">
      <c r="A2315" s="4">
        <v>2313</v>
      </c>
      <c r="B2315" s="2" t="s">
        <v>19</v>
      </c>
      <c r="C2315" s="2" t="s">
        <v>64</v>
      </c>
      <c r="D2315" s="2">
        <f t="shared" si="82"/>
        <v>1475.5</v>
      </c>
      <c r="E2315" s="2"/>
    </row>
    <row r="2316" spans="1:5" x14ac:dyDescent="0.25">
      <c r="A2316" s="4">
        <v>2314</v>
      </c>
      <c r="B2316" s="2" t="s">
        <v>20</v>
      </c>
      <c r="C2316" s="2" t="s">
        <v>52</v>
      </c>
      <c r="D2316" s="2">
        <f t="shared" si="82"/>
        <v>1615.5</v>
      </c>
      <c r="E2316" s="2"/>
    </row>
    <row r="2317" spans="1:5" x14ac:dyDescent="0.25">
      <c r="A2317" s="4">
        <v>2315</v>
      </c>
      <c r="B2317" s="2" t="s">
        <v>22</v>
      </c>
      <c r="C2317" s="2" t="s">
        <v>302</v>
      </c>
      <c r="D2317" s="2">
        <f t="shared" si="82"/>
        <v>3085.5</v>
      </c>
      <c r="E2317" s="2"/>
    </row>
    <row r="2318" spans="1:5" x14ac:dyDescent="0.25">
      <c r="A2318" s="4">
        <v>2316</v>
      </c>
      <c r="C2318" s="2"/>
      <c r="D2318" s="2"/>
      <c r="E2318" s="2"/>
    </row>
    <row r="2319" spans="1:5" x14ac:dyDescent="0.25">
      <c r="A2319" s="4">
        <v>2317</v>
      </c>
      <c r="B2319" s="2" t="s">
        <v>24</v>
      </c>
      <c r="C2319" s="2" t="s">
        <v>1</v>
      </c>
      <c r="D2319" s="2"/>
      <c r="E2319" s="2"/>
    </row>
    <row r="2320" spans="1:5" x14ac:dyDescent="0.25">
      <c r="A2320" s="4">
        <v>2318</v>
      </c>
      <c r="B2320" s="2" t="s">
        <v>25</v>
      </c>
      <c r="C2320" s="2" t="s">
        <v>7</v>
      </c>
      <c r="D2320" s="2">
        <f t="shared" ref="D2320:D2321" si="83">AVERAGE(MID(C2320,1,FIND("-",C2320)-2),RIGHT(C2320,LEN(C2320)-FIND("-",C2320)-1))</f>
        <v>35.5</v>
      </c>
      <c r="E2320" s="2"/>
    </row>
    <row r="2321" spans="1:5" x14ac:dyDescent="0.25">
      <c r="A2321" s="4">
        <v>2319</v>
      </c>
      <c r="B2321" s="2" t="s">
        <v>26</v>
      </c>
      <c r="C2321" s="2" t="s">
        <v>176</v>
      </c>
      <c r="D2321" s="2">
        <f t="shared" si="83"/>
        <v>635.5</v>
      </c>
      <c r="E2321" s="2"/>
    </row>
    <row r="2322" spans="1:5" x14ac:dyDescent="0.25">
      <c r="A2322" s="4">
        <v>2320</v>
      </c>
      <c r="C2322" s="2"/>
      <c r="D2322" s="2"/>
      <c r="E2322" s="2"/>
    </row>
    <row r="2323" spans="1:5" x14ac:dyDescent="0.25">
      <c r="A2323" s="4">
        <v>2321</v>
      </c>
      <c r="B2323" s="2" t="s">
        <v>0</v>
      </c>
      <c r="C2323" s="2" t="s">
        <v>27</v>
      </c>
      <c r="D2323" s="2"/>
      <c r="E2323" s="2"/>
    </row>
    <row r="2324" spans="1:5" x14ac:dyDescent="0.25">
      <c r="A2324" s="4">
        <v>2322</v>
      </c>
      <c r="B2324" s="2" t="s">
        <v>2</v>
      </c>
      <c r="C2324" s="3">
        <v>8672123</v>
      </c>
      <c r="D2324" s="2"/>
      <c r="E2324" s="2"/>
    </row>
    <row r="2325" spans="1:5" x14ac:dyDescent="0.25">
      <c r="A2325" s="4">
        <v>2323</v>
      </c>
      <c r="B2325" s="2" t="s">
        <v>4</v>
      </c>
      <c r="C2325" s="3">
        <v>28045941</v>
      </c>
      <c r="D2325" s="2"/>
      <c r="E2325" s="2"/>
    </row>
    <row r="2326" spans="1:5" x14ac:dyDescent="0.25">
      <c r="A2326" s="4">
        <v>2324</v>
      </c>
      <c r="B2326" s="2" t="s">
        <v>6</v>
      </c>
      <c r="C2326" s="3">
        <v>1528599</v>
      </c>
      <c r="D2326" s="2"/>
      <c r="E2326" s="2"/>
    </row>
    <row r="2327" spans="1:5" x14ac:dyDescent="0.25">
      <c r="A2327" s="4">
        <v>2325</v>
      </c>
      <c r="B2327" s="2" t="s">
        <v>8</v>
      </c>
      <c r="C2327" s="3">
        <v>9175387</v>
      </c>
      <c r="D2327" s="2"/>
      <c r="E2327" s="2"/>
    </row>
    <row r="2328" spans="1:5" x14ac:dyDescent="0.25">
      <c r="A2328" s="4">
        <v>2326</v>
      </c>
      <c r="B2328" s="2" t="s">
        <v>10</v>
      </c>
      <c r="C2328" s="3">
        <v>10833713</v>
      </c>
      <c r="D2328" s="2"/>
      <c r="E2328" s="2"/>
    </row>
    <row r="2329" spans="1:5" x14ac:dyDescent="0.25">
      <c r="A2329" s="4">
        <v>2327</v>
      </c>
      <c r="B2329" s="2" t="s">
        <v>11</v>
      </c>
      <c r="C2329" s="3">
        <v>19564001</v>
      </c>
      <c r="D2329" s="2"/>
      <c r="E2329" s="2"/>
    </row>
    <row r="2330" spans="1:5" x14ac:dyDescent="0.25">
      <c r="A2330" s="4">
        <v>2328</v>
      </c>
      <c r="B2330" s="2" t="s">
        <v>13</v>
      </c>
      <c r="C2330" s="3">
        <v>27620834</v>
      </c>
      <c r="D2330" s="2"/>
      <c r="E2330" s="2"/>
    </row>
    <row r="2331" spans="1:5" x14ac:dyDescent="0.25">
      <c r="A2331" s="4">
        <v>2329</v>
      </c>
      <c r="B2331" s="2" t="s">
        <v>15</v>
      </c>
      <c r="C2331" s="3">
        <v>38022273</v>
      </c>
      <c r="D2331" s="2"/>
      <c r="E2331" s="2"/>
    </row>
    <row r="2332" spans="1:5" x14ac:dyDescent="0.25">
      <c r="A2332" s="4">
        <v>2330</v>
      </c>
      <c r="B2332" s="2" t="s">
        <v>16</v>
      </c>
      <c r="C2332" s="3">
        <v>2394561</v>
      </c>
      <c r="D2332" s="2"/>
      <c r="E2332" s="2"/>
    </row>
    <row r="2333" spans="1:5" x14ac:dyDescent="0.25">
      <c r="A2333" s="4">
        <v>2331</v>
      </c>
      <c r="B2333" s="2" t="s">
        <v>18</v>
      </c>
      <c r="C2333" s="3">
        <v>54809583</v>
      </c>
      <c r="D2333" s="2"/>
      <c r="E2333" s="2"/>
    </row>
    <row r="2334" spans="1:5" x14ac:dyDescent="0.25">
      <c r="A2334" s="4">
        <v>2332</v>
      </c>
      <c r="B2334" s="2" t="s">
        <v>19</v>
      </c>
      <c r="C2334" s="3">
        <v>6551818</v>
      </c>
      <c r="D2334" s="2"/>
      <c r="E2334" s="2"/>
    </row>
    <row r="2335" spans="1:5" x14ac:dyDescent="0.25">
      <c r="A2335" s="4">
        <v>2333</v>
      </c>
      <c r="B2335" s="2" t="s">
        <v>20</v>
      </c>
      <c r="C2335" s="3">
        <v>12570743</v>
      </c>
      <c r="D2335" s="2"/>
      <c r="E2335" s="2"/>
    </row>
    <row r="2336" spans="1:5" x14ac:dyDescent="0.25">
      <c r="A2336" s="4">
        <v>2334</v>
      </c>
      <c r="B2336" s="2" t="s">
        <v>22</v>
      </c>
      <c r="C2336" s="3">
        <v>219789600</v>
      </c>
      <c r="D2336" s="2"/>
      <c r="E2336" s="2"/>
    </row>
    <row r="2337" spans="1:5" x14ac:dyDescent="0.25">
      <c r="A2337" s="4">
        <v>2335</v>
      </c>
      <c r="C2337" s="2"/>
      <c r="D2337" s="2"/>
      <c r="E2337" s="2"/>
    </row>
    <row r="2338" spans="1:5" x14ac:dyDescent="0.25">
      <c r="A2338" s="4">
        <v>2336</v>
      </c>
      <c r="B2338" s="2" t="s">
        <v>0</v>
      </c>
      <c r="C2338" s="2" t="s">
        <v>28</v>
      </c>
      <c r="D2338" s="2" t="s">
        <v>29</v>
      </c>
      <c r="E2338" s="2" t="s">
        <v>30</v>
      </c>
    </row>
    <row r="2339" spans="1:5" x14ac:dyDescent="0.25">
      <c r="A2339" s="4">
        <v>2337</v>
      </c>
      <c r="C2339" s="2"/>
      <c r="D2339" s="2"/>
      <c r="E2339" s="2"/>
    </row>
    <row r="2340" spans="1:5" x14ac:dyDescent="0.25">
      <c r="A2340" s="4">
        <v>2338</v>
      </c>
      <c r="B2340" s="2" t="s">
        <v>2</v>
      </c>
      <c r="C2340" s="2">
        <v>465</v>
      </c>
      <c r="D2340" s="2">
        <v>237</v>
      </c>
      <c r="E2340" s="2">
        <v>228</v>
      </c>
    </row>
    <row r="2341" spans="1:5" x14ac:dyDescent="0.25">
      <c r="A2341" s="4">
        <v>2339</v>
      </c>
      <c r="B2341" s="2" t="s">
        <v>4</v>
      </c>
      <c r="C2341" s="2">
        <v>1298</v>
      </c>
      <c r="D2341" s="2">
        <v>327</v>
      </c>
      <c r="E2341" s="2">
        <v>971</v>
      </c>
    </row>
    <row r="2342" spans="1:5" x14ac:dyDescent="0.25">
      <c r="A2342" s="4">
        <v>2340</v>
      </c>
      <c r="B2342" s="2" t="s">
        <v>6</v>
      </c>
      <c r="C2342" s="2">
        <v>227</v>
      </c>
      <c r="D2342" s="2">
        <v>86</v>
      </c>
      <c r="E2342" s="2">
        <v>141</v>
      </c>
    </row>
    <row r="2343" spans="1:5" x14ac:dyDescent="0.25">
      <c r="A2343" s="4">
        <v>2341</v>
      </c>
      <c r="B2343" s="2" t="s">
        <v>8</v>
      </c>
      <c r="C2343" s="2">
        <v>215</v>
      </c>
      <c r="D2343" s="2">
        <v>106</v>
      </c>
      <c r="E2343" s="2">
        <v>109</v>
      </c>
    </row>
    <row r="2344" spans="1:5" x14ac:dyDescent="0.25">
      <c r="A2344" s="4">
        <v>2342</v>
      </c>
      <c r="B2344" s="2" t="s">
        <v>10</v>
      </c>
      <c r="C2344" s="2">
        <v>456</v>
      </c>
      <c r="D2344" s="2">
        <v>170</v>
      </c>
      <c r="E2344" s="2">
        <v>286</v>
      </c>
    </row>
    <row r="2345" spans="1:5" x14ac:dyDescent="0.25">
      <c r="A2345" s="4">
        <v>2343</v>
      </c>
      <c r="B2345" s="2" t="s">
        <v>11</v>
      </c>
      <c r="C2345" s="2">
        <v>797</v>
      </c>
      <c r="D2345" s="2">
        <v>288</v>
      </c>
      <c r="E2345" s="2">
        <v>509</v>
      </c>
    </row>
    <row r="2346" spans="1:5" x14ac:dyDescent="0.25">
      <c r="A2346" s="4">
        <v>2344</v>
      </c>
      <c r="B2346" s="2" t="s">
        <v>13</v>
      </c>
      <c r="C2346" s="2">
        <v>1745</v>
      </c>
      <c r="D2346" s="2">
        <v>480</v>
      </c>
      <c r="E2346" s="2">
        <v>1265</v>
      </c>
    </row>
    <row r="2347" spans="1:5" x14ac:dyDescent="0.25">
      <c r="A2347" s="4">
        <v>2345</v>
      </c>
      <c r="B2347" s="2" t="s">
        <v>15</v>
      </c>
      <c r="C2347" s="2">
        <v>1265</v>
      </c>
      <c r="D2347" s="2">
        <v>323</v>
      </c>
      <c r="E2347" s="2">
        <v>942</v>
      </c>
    </row>
    <row r="2348" spans="1:5" x14ac:dyDescent="0.25">
      <c r="A2348" s="4">
        <v>2346</v>
      </c>
      <c r="B2348" s="2" t="s">
        <v>16</v>
      </c>
      <c r="C2348" s="2">
        <v>144</v>
      </c>
      <c r="D2348" s="2">
        <v>143</v>
      </c>
      <c r="E2348" s="2" t="s">
        <v>31</v>
      </c>
    </row>
    <row r="2349" spans="1:5" x14ac:dyDescent="0.25">
      <c r="A2349" s="4">
        <v>2347</v>
      </c>
      <c r="B2349" s="2" t="s">
        <v>18</v>
      </c>
      <c r="C2349" s="2">
        <v>244</v>
      </c>
      <c r="D2349" s="2">
        <v>96</v>
      </c>
      <c r="E2349" s="2">
        <v>148</v>
      </c>
    </row>
    <row r="2350" spans="1:5" x14ac:dyDescent="0.25">
      <c r="A2350" s="4">
        <v>2348</v>
      </c>
      <c r="B2350" s="2" t="s">
        <v>19</v>
      </c>
      <c r="C2350" s="2">
        <v>511</v>
      </c>
      <c r="D2350" s="2">
        <v>348</v>
      </c>
      <c r="E2350" s="2">
        <v>163</v>
      </c>
    </row>
    <row r="2351" spans="1:5" x14ac:dyDescent="0.25">
      <c r="A2351" s="4">
        <v>2349</v>
      </c>
      <c r="B2351" s="2" t="s">
        <v>20</v>
      </c>
      <c r="C2351" s="2">
        <v>1461</v>
      </c>
      <c r="D2351" s="2">
        <v>425</v>
      </c>
      <c r="E2351" s="2">
        <v>1036</v>
      </c>
    </row>
    <row r="2352" spans="1:5" x14ac:dyDescent="0.25">
      <c r="A2352" s="4">
        <v>2350</v>
      </c>
      <c r="B2352" s="2" t="s">
        <v>22</v>
      </c>
      <c r="C2352" s="2">
        <v>5292</v>
      </c>
      <c r="D2352" s="2">
        <v>1395</v>
      </c>
      <c r="E2352" s="2">
        <v>3897</v>
      </c>
    </row>
    <row r="2353" spans="1:5" ht="15.6" x14ac:dyDescent="0.3">
      <c r="A2353" s="4">
        <v>2351</v>
      </c>
      <c r="B2353" s="7" t="s">
        <v>306</v>
      </c>
    </row>
    <row r="2354" spans="1:5" x14ac:dyDescent="0.25">
      <c r="A2354" s="4">
        <v>2352</v>
      </c>
      <c r="B2354" s="2" t="s">
        <v>0</v>
      </c>
      <c r="C2354" s="2" t="s">
        <v>1</v>
      </c>
      <c r="D2354" s="2"/>
      <c r="E2354" s="2"/>
    </row>
    <row r="2355" spans="1:5" x14ac:dyDescent="0.25">
      <c r="A2355" s="4">
        <v>2353</v>
      </c>
      <c r="B2355" s="2" t="s">
        <v>2</v>
      </c>
      <c r="C2355" s="2" t="s">
        <v>193</v>
      </c>
      <c r="D2355" s="2">
        <f>AVERAGE(MID(C2355,1,FIND("-",C2355)-2),RIGHT(C2355,LEN(C2355)-FIND("-",C2355)-1))</f>
        <v>505.5</v>
      </c>
      <c r="E2355" s="2"/>
    </row>
    <row r="2356" spans="1:5" x14ac:dyDescent="0.25">
      <c r="A2356" s="4">
        <v>2354</v>
      </c>
      <c r="B2356" s="2" t="s">
        <v>4</v>
      </c>
      <c r="C2356" s="2" t="s">
        <v>232</v>
      </c>
      <c r="D2356" s="2">
        <f t="shared" ref="D2356:D2367" si="84">AVERAGE(MID(C2356,1,FIND("-",C2356)-2),RIGHT(C2356,LEN(C2356)-FIND("-",C2356)-1))</f>
        <v>805.5</v>
      </c>
      <c r="E2356" s="2"/>
    </row>
    <row r="2357" spans="1:5" x14ac:dyDescent="0.25">
      <c r="A2357" s="4">
        <v>2355</v>
      </c>
      <c r="B2357" s="2" t="s">
        <v>6</v>
      </c>
      <c r="C2357" s="2" t="s">
        <v>90</v>
      </c>
      <c r="D2357" s="2">
        <f t="shared" si="84"/>
        <v>255.5</v>
      </c>
      <c r="E2357" s="2"/>
    </row>
    <row r="2358" spans="1:5" x14ac:dyDescent="0.25">
      <c r="A2358" s="4">
        <v>2356</v>
      </c>
      <c r="B2358" s="2" t="s">
        <v>8</v>
      </c>
      <c r="C2358" s="2" t="s">
        <v>99</v>
      </c>
      <c r="D2358" s="2">
        <f t="shared" si="84"/>
        <v>225.5</v>
      </c>
      <c r="E2358" s="2"/>
    </row>
    <row r="2359" spans="1:5" x14ac:dyDescent="0.25">
      <c r="A2359" s="4">
        <v>2357</v>
      </c>
      <c r="B2359" s="2" t="s">
        <v>10</v>
      </c>
      <c r="C2359" s="2" t="s">
        <v>39</v>
      </c>
      <c r="D2359" s="2">
        <f t="shared" si="84"/>
        <v>365.5</v>
      </c>
      <c r="E2359" s="2"/>
    </row>
    <row r="2360" spans="1:5" x14ac:dyDescent="0.25">
      <c r="A2360" s="4">
        <v>2358</v>
      </c>
      <c r="B2360" s="2" t="s">
        <v>11</v>
      </c>
      <c r="C2360" s="2" t="s">
        <v>304</v>
      </c>
      <c r="D2360" s="2">
        <f t="shared" si="84"/>
        <v>1385.5</v>
      </c>
      <c r="E2360" s="2"/>
    </row>
    <row r="2361" spans="1:5" x14ac:dyDescent="0.25">
      <c r="A2361" s="4">
        <v>2359</v>
      </c>
      <c r="B2361" s="2" t="s">
        <v>13</v>
      </c>
      <c r="C2361" s="2" t="s">
        <v>196</v>
      </c>
      <c r="D2361" s="2">
        <f t="shared" si="84"/>
        <v>1725.5</v>
      </c>
      <c r="E2361" s="2"/>
    </row>
    <row r="2362" spans="1:5" x14ac:dyDescent="0.25">
      <c r="A2362" s="4">
        <v>2360</v>
      </c>
      <c r="B2362" s="2" t="s">
        <v>15</v>
      </c>
      <c r="C2362" s="2" t="s">
        <v>172</v>
      </c>
      <c r="D2362" s="2">
        <f t="shared" si="84"/>
        <v>645.5</v>
      </c>
      <c r="E2362" s="2"/>
    </row>
    <row r="2363" spans="1:5" x14ac:dyDescent="0.25">
      <c r="A2363" s="4">
        <v>2361</v>
      </c>
      <c r="B2363" s="2" t="s">
        <v>16</v>
      </c>
      <c r="C2363" s="2" t="s">
        <v>141</v>
      </c>
      <c r="D2363" s="2">
        <f t="shared" si="84"/>
        <v>1275.5</v>
      </c>
      <c r="E2363" s="2"/>
    </row>
    <row r="2364" spans="1:5" x14ac:dyDescent="0.25">
      <c r="A2364" s="4">
        <v>2362</v>
      </c>
      <c r="B2364" s="2" t="s">
        <v>18</v>
      </c>
      <c r="C2364" s="2" t="s">
        <v>99</v>
      </c>
      <c r="D2364" s="2">
        <f t="shared" si="84"/>
        <v>225.5</v>
      </c>
      <c r="E2364" s="2"/>
    </row>
    <row r="2365" spans="1:5" x14ac:dyDescent="0.25">
      <c r="A2365" s="4">
        <v>2363</v>
      </c>
      <c r="B2365" s="2" t="s">
        <v>19</v>
      </c>
      <c r="C2365" s="2" t="s">
        <v>130</v>
      </c>
      <c r="D2365" s="2">
        <f t="shared" si="84"/>
        <v>975.5</v>
      </c>
      <c r="E2365" s="2"/>
    </row>
    <row r="2366" spans="1:5" x14ac:dyDescent="0.25">
      <c r="A2366" s="4">
        <v>2364</v>
      </c>
      <c r="B2366" s="2" t="s">
        <v>20</v>
      </c>
      <c r="C2366" s="2" t="s">
        <v>164</v>
      </c>
      <c r="D2366" s="2">
        <f t="shared" si="84"/>
        <v>1095.5</v>
      </c>
      <c r="E2366" s="2"/>
    </row>
    <row r="2367" spans="1:5" x14ac:dyDescent="0.25">
      <c r="A2367" s="4">
        <v>2365</v>
      </c>
      <c r="B2367" s="2" t="s">
        <v>22</v>
      </c>
      <c r="C2367" s="2" t="s">
        <v>305</v>
      </c>
      <c r="D2367" s="2">
        <f t="shared" si="84"/>
        <v>2325.5</v>
      </c>
      <c r="E2367" s="2"/>
    </row>
    <row r="2368" spans="1:5" x14ac:dyDescent="0.25">
      <c r="A2368" s="4">
        <v>2366</v>
      </c>
      <c r="C2368" s="2"/>
      <c r="D2368" s="2"/>
      <c r="E2368" s="2"/>
    </row>
    <row r="2369" spans="1:5" x14ac:dyDescent="0.25">
      <c r="A2369" s="4">
        <v>2367</v>
      </c>
      <c r="B2369" s="2" t="s">
        <v>24</v>
      </c>
      <c r="C2369" s="2" t="s">
        <v>1</v>
      </c>
      <c r="D2369" s="2"/>
      <c r="E2369" s="2"/>
    </row>
    <row r="2370" spans="1:5" x14ac:dyDescent="0.25">
      <c r="A2370" s="4">
        <v>2368</v>
      </c>
      <c r="B2370" s="2" t="s">
        <v>25</v>
      </c>
      <c r="C2370" s="2" t="s">
        <v>7</v>
      </c>
      <c r="D2370" s="2">
        <f t="shared" ref="D2370:D2371" si="85">AVERAGE(MID(C2370,1,FIND("-",C2370)-2),RIGHT(C2370,LEN(C2370)-FIND("-",C2370)-1))</f>
        <v>35.5</v>
      </c>
      <c r="E2370" s="2"/>
    </row>
    <row r="2371" spans="1:5" x14ac:dyDescent="0.25">
      <c r="A2371" s="4">
        <v>2369</v>
      </c>
      <c r="B2371" s="2" t="s">
        <v>26</v>
      </c>
      <c r="C2371" s="2" t="s">
        <v>58</v>
      </c>
      <c r="D2371" s="2">
        <f t="shared" si="85"/>
        <v>315.5</v>
      </c>
      <c r="E2371" s="2"/>
    </row>
    <row r="2372" spans="1:5" x14ac:dyDescent="0.25">
      <c r="A2372" s="4">
        <v>2370</v>
      </c>
      <c r="C2372" s="2"/>
      <c r="D2372" s="2"/>
      <c r="E2372" s="2"/>
    </row>
    <row r="2373" spans="1:5" x14ac:dyDescent="0.25">
      <c r="A2373" s="4">
        <v>2371</v>
      </c>
      <c r="B2373" s="2" t="s">
        <v>0</v>
      </c>
      <c r="C2373" s="2" t="s">
        <v>27</v>
      </c>
      <c r="D2373" s="2"/>
      <c r="E2373" s="2"/>
    </row>
    <row r="2374" spans="1:5" x14ac:dyDescent="0.25">
      <c r="A2374" s="4">
        <v>2372</v>
      </c>
      <c r="B2374" s="2" t="s">
        <v>2</v>
      </c>
      <c r="C2374" s="3">
        <v>3791566</v>
      </c>
      <c r="D2374" s="2"/>
      <c r="E2374" s="2"/>
    </row>
    <row r="2375" spans="1:5" x14ac:dyDescent="0.25">
      <c r="A2375" s="4">
        <v>2373</v>
      </c>
      <c r="B2375" s="2" t="s">
        <v>4</v>
      </c>
      <c r="C2375" s="3">
        <v>16779943</v>
      </c>
      <c r="D2375" s="2"/>
      <c r="E2375" s="2"/>
    </row>
    <row r="2376" spans="1:5" x14ac:dyDescent="0.25">
      <c r="A2376" s="4">
        <v>2374</v>
      </c>
      <c r="B2376" s="2" t="s">
        <v>6</v>
      </c>
      <c r="C2376" s="3">
        <v>1175036</v>
      </c>
      <c r="D2376" s="2"/>
      <c r="E2376" s="2"/>
    </row>
    <row r="2377" spans="1:5" x14ac:dyDescent="0.25">
      <c r="A2377" s="4">
        <v>2375</v>
      </c>
      <c r="B2377" s="2" t="s">
        <v>8</v>
      </c>
      <c r="C2377" s="3">
        <v>3860179</v>
      </c>
      <c r="D2377" s="2"/>
      <c r="E2377" s="2"/>
    </row>
    <row r="2378" spans="1:5" x14ac:dyDescent="0.25">
      <c r="A2378" s="4">
        <v>2376</v>
      </c>
      <c r="B2378" s="2" t="s">
        <v>10</v>
      </c>
      <c r="C2378" s="3">
        <v>5466044</v>
      </c>
      <c r="D2378" s="2"/>
      <c r="E2378" s="2"/>
    </row>
    <row r="2379" spans="1:5" x14ac:dyDescent="0.25">
      <c r="A2379" s="4">
        <v>2377</v>
      </c>
      <c r="B2379" s="2" t="s">
        <v>11</v>
      </c>
      <c r="C2379" s="3">
        <v>13549281</v>
      </c>
      <c r="D2379" s="2"/>
      <c r="E2379" s="2"/>
    </row>
    <row r="2380" spans="1:5" x14ac:dyDescent="0.25">
      <c r="A2380" s="4">
        <v>2378</v>
      </c>
      <c r="B2380" s="2" t="s">
        <v>13</v>
      </c>
      <c r="C2380" s="3">
        <v>16243548</v>
      </c>
      <c r="D2380" s="2"/>
      <c r="E2380" s="2"/>
    </row>
    <row r="2381" spans="1:5" x14ac:dyDescent="0.25">
      <c r="A2381" s="4">
        <v>2379</v>
      </c>
      <c r="B2381" s="2" t="s">
        <v>15</v>
      </c>
      <c r="C2381" s="3">
        <v>21385450</v>
      </c>
      <c r="D2381" s="2"/>
      <c r="E2381" s="2"/>
    </row>
    <row r="2382" spans="1:5" x14ac:dyDescent="0.25">
      <c r="A2382" s="4">
        <v>2380</v>
      </c>
      <c r="B2382" s="2" t="s">
        <v>16</v>
      </c>
      <c r="C2382" s="3">
        <v>1666586</v>
      </c>
      <c r="D2382" s="2"/>
      <c r="E2382" s="2"/>
    </row>
    <row r="2383" spans="1:5" x14ac:dyDescent="0.25">
      <c r="A2383" s="4">
        <v>2381</v>
      </c>
      <c r="B2383" s="2" t="s">
        <v>18</v>
      </c>
      <c r="C2383" s="3">
        <v>18937046</v>
      </c>
      <c r="D2383" s="2"/>
      <c r="E2383" s="2"/>
    </row>
    <row r="2384" spans="1:5" x14ac:dyDescent="0.25">
      <c r="A2384" s="4">
        <v>2382</v>
      </c>
      <c r="B2384" s="2" t="s">
        <v>19</v>
      </c>
      <c r="C2384" s="3">
        <v>4467240</v>
      </c>
      <c r="D2384" s="2"/>
      <c r="E2384" s="2"/>
    </row>
    <row r="2385" spans="1:5" x14ac:dyDescent="0.25">
      <c r="A2385" s="4">
        <v>2383</v>
      </c>
      <c r="B2385" s="2" t="s">
        <v>20</v>
      </c>
      <c r="C2385" s="3">
        <v>8462127</v>
      </c>
      <c r="D2385" s="2"/>
      <c r="E2385" s="2"/>
    </row>
    <row r="2386" spans="1:5" x14ac:dyDescent="0.25">
      <c r="A2386" s="4">
        <v>2384</v>
      </c>
      <c r="B2386" s="2" t="s">
        <v>22</v>
      </c>
      <c r="C2386" s="3">
        <v>115784000</v>
      </c>
      <c r="D2386" s="2"/>
      <c r="E2386" s="2"/>
    </row>
    <row r="2387" spans="1:5" x14ac:dyDescent="0.25">
      <c r="A2387" s="4">
        <v>2385</v>
      </c>
      <c r="C2387" s="2"/>
      <c r="D2387" s="2"/>
      <c r="E2387" s="2"/>
    </row>
    <row r="2388" spans="1:5" x14ac:dyDescent="0.25">
      <c r="A2388" s="4">
        <v>2386</v>
      </c>
      <c r="B2388" s="2" t="s">
        <v>0</v>
      </c>
      <c r="C2388" s="2" t="s">
        <v>28</v>
      </c>
      <c r="D2388" s="2" t="s">
        <v>29</v>
      </c>
      <c r="E2388" s="2" t="s">
        <v>30</v>
      </c>
    </row>
    <row r="2389" spans="1:5" x14ac:dyDescent="0.25">
      <c r="A2389" s="4">
        <v>2387</v>
      </c>
      <c r="C2389" s="2"/>
      <c r="D2389" s="2"/>
      <c r="E2389" s="2"/>
    </row>
    <row r="2390" spans="1:5" x14ac:dyDescent="0.25">
      <c r="A2390" s="4">
        <v>2388</v>
      </c>
      <c r="B2390" s="2" t="s">
        <v>2</v>
      </c>
      <c r="C2390" s="2">
        <v>296</v>
      </c>
      <c r="D2390" s="2">
        <v>169</v>
      </c>
      <c r="E2390" s="2">
        <v>127</v>
      </c>
    </row>
    <row r="2391" spans="1:5" x14ac:dyDescent="0.25">
      <c r="A2391" s="4">
        <v>2389</v>
      </c>
      <c r="B2391" s="2" t="s">
        <v>4</v>
      </c>
      <c r="C2391" s="2">
        <v>853</v>
      </c>
      <c r="D2391" s="2">
        <v>306</v>
      </c>
      <c r="E2391" s="2">
        <v>547</v>
      </c>
    </row>
    <row r="2392" spans="1:5" x14ac:dyDescent="0.25">
      <c r="A2392" s="4">
        <v>2390</v>
      </c>
      <c r="B2392" s="2" t="s">
        <v>6</v>
      </c>
      <c r="C2392" s="2">
        <v>194</v>
      </c>
      <c r="D2392" s="2">
        <v>70</v>
      </c>
      <c r="E2392" s="2">
        <v>124</v>
      </c>
    </row>
    <row r="2393" spans="1:5" x14ac:dyDescent="0.25">
      <c r="A2393" s="4">
        <v>2391</v>
      </c>
      <c r="B2393" s="2" t="s">
        <v>8</v>
      </c>
      <c r="C2393" s="2">
        <v>135</v>
      </c>
      <c r="D2393" s="2">
        <v>73</v>
      </c>
      <c r="E2393" s="2">
        <v>62</v>
      </c>
    </row>
    <row r="2394" spans="1:5" x14ac:dyDescent="0.25">
      <c r="A2394" s="4">
        <v>2392</v>
      </c>
      <c r="B2394" s="2" t="s">
        <v>10</v>
      </c>
      <c r="C2394" s="2">
        <v>284</v>
      </c>
      <c r="D2394" s="2">
        <v>149</v>
      </c>
      <c r="E2394" s="2">
        <v>135</v>
      </c>
    </row>
    <row r="2395" spans="1:5" x14ac:dyDescent="0.25">
      <c r="A2395" s="4">
        <v>2393</v>
      </c>
      <c r="B2395" s="2" t="s">
        <v>11</v>
      </c>
      <c r="C2395" s="2">
        <v>695</v>
      </c>
      <c r="D2395" s="2">
        <v>250</v>
      </c>
      <c r="E2395" s="2">
        <v>445</v>
      </c>
    </row>
    <row r="2396" spans="1:5" x14ac:dyDescent="0.25">
      <c r="A2396" s="4">
        <v>2394</v>
      </c>
      <c r="B2396" s="2" t="s">
        <v>13</v>
      </c>
      <c r="C2396" s="2">
        <v>1251</v>
      </c>
      <c r="D2396" s="2">
        <v>390</v>
      </c>
      <c r="E2396" s="2">
        <v>861</v>
      </c>
    </row>
    <row r="2397" spans="1:5" x14ac:dyDescent="0.25">
      <c r="A2397" s="4">
        <v>2395</v>
      </c>
      <c r="B2397" s="2" t="s">
        <v>15</v>
      </c>
      <c r="C2397" s="2">
        <v>826</v>
      </c>
      <c r="D2397" s="2">
        <v>309</v>
      </c>
      <c r="E2397" s="2">
        <v>517</v>
      </c>
    </row>
    <row r="2398" spans="1:5" x14ac:dyDescent="0.25">
      <c r="A2398" s="4">
        <v>2396</v>
      </c>
      <c r="B2398" s="2" t="s">
        <v>16</v>
      </c>
      <c r="C2398" s="2">
        <v>127</v>
      </c>
      <c r="D2398" s="2">
        <v>125</v>
      </c>
      <c r="E2398" s="2" t="s">
        <v>31</v>
      </c>
    </row>
    <row r="2399" spans="1:5" x14ac:dyDescent="0.25">
      <c r="A2399" s="4">
        <v>2397</v>
      </c>
      <c r="B2399" s="2" t="s">
        <v>18</v>
      </c>
      <c r="C2399" s="2">
        <v>177</v>
      </c>
      <c r="D2399" s="2">
        <v>74</v>
      </c>
      <c r="E2399" s="2">
        <v>103</v>
      </c>
    </row>
    <row r="2400" spans="1:5" x14ac:dyDescent="0.25">
      <c r="A2400" s="4">
        <v>2398</v>
      </c>
      <c r="B2400" s="2" t="s">
        <v>19</v>
      </c>
      <c r="C2400" s="2">
        <v>418</v>
      </c>
      <c r="D2400" s="2">
        <v>279</v>
      </c>
      <c r="E2400" s="2">
        <v>139</v>
      </c>
    </row>
    <row r="2401" spans="1:5" x14ac:dyDescent="0.25">
      <c r="A2401" s="4">
        <v>2399</v>
      </c>
      <c r="B2401" s="2" t="s">
        <v>20</v>
      </c>
      <c r="C2401" s="2">
        <v>1103</v>
      </c>
      <c r="D2401" s="2">
        <v>336</v>
      </c>
      <c r="E2401" s="2">
        <v>767</v>
      </c>
    </row>
    <row r="2402" spans="1:5" x14ac:dyDescent="0.25">
      <c r="A2402" s="4">
        <v>2400</v>
      </c>
      <c r="B2402" s="2" t="s">
        <v>22</v>
      </c>
      <c r="C2402" s="2">
        <v>3770</v>
      </c>
      <c r="D2402" s="2">
        <v>1195</v>
      </c>
      <c r="E2402" s="2">
        <v>2575</v>
      </c>
    </row>
    <row r="2403" spans="1:5" ht="15.6" x14ac:dyDescent="0.3">
      <c r="A2403" s="4">
        <v>2401</v>
      </c>
      <c r="B2403" s="7" t="s">
        <v>307</v>
      </c>
    </row>
    <row r="2404" spans="1:5" x14ac:dyDescent="0.25">
      <c r="A2404" s="4">
        <v>2402</v>
      </c>
      <c r="B2404" s="2" t="s">
        <v>0</v>
      </c>
      <c r="C2404" s="2" t="s">
        <v>1</v>
      </c>
      <c r="D2404" s="2"/>
      <c r="E2404" s="2"/>
    </row>
    <row r="2405" spans="1:5" x14ac:dyDescent="0.25">
      <c r="A2405" s="4">
        <v>2403</v>
      </c>
      <c r="B2405" s="2" t="s">
        <v>2</v>
      </c>
      <c r="C2405" s="2" t="s">
        <v>23</v>
      </c>
      <c r="D2405" s="2">
        <f>AVERAGE(MID(C2405,1,FIND("-",C2405)-2),RIGHT(C2405,LEN(C2405)-FIND("-",C2405)-1))</f>
        <v>205.5</v>
      </c>
      <c r="E2405" s="2"/>
    </row>
    <row r="2406" spans="1:5" x14ac:dyDescent="0.25">
      <c r="A2406" s="4">
        <v>2404</v>
      </c>
      <c r="B2406" s="2" t="s">
        <v>4</v>
      </c>
      <c r="C2406" s="2" t="s">
        <v>69</v>
      </c>
      <c r="D2406" s="2">
        <f t="shared" ref="D2406:D2417" si="86">AVERAGE(MID(C2406,1,FIND("-",C2406)-2),RIGHT(C2406,LEN(C2406)-FIND("-",C2406)-1))</f>
        <v>275.5</v>
      </c>
      <c r="E2406" s="2"/>
    </row>
    <row r="2407" spans="1:5" x14ac:dyDescent="0.25">
      <c r="A2407" s="4">
        <v>2405</v>
      </c>
      <c r="B2407" s="2" t="s">
        <v>6</v>
      </c>
      <c r="C2407" s="2" t="s">
        <v>97</v>
      </c>
      <c r="D2407" s="2">
        <f t="shared" si="86"/>
        <v>175.5</v>
      </c>
      <c r="E2407" s="2"/>
    </row>
    <row r="2408" spans="1:5" x14ac:dyDescent="0.25">
      <c r="A2408" s="4">
        <v>2406</v>
      </c>
      <c r="B2408" s="2" t="s">
        <v>8</v>
      </c>
      <c r="C2408" s="2" t="s">
        <v>12</v>
      </c>
      <c r="D2408" s="2">
        <f t="shared" si="86"/>
        <v>85.5</v>
      </c>
      <c r="E2408" s="2"/>
    </row>
    <row r="2409" spans="1:5" x14ac:dyDescent="0.25">
      <c r="A2409" s="4">
        <v>2407</v>
      </c>
      <c r="B2409" s="2" t="s">
        <v>10</v>
      </c>
      <c r="C2409" s="2" t="s">
        <v>12</v>
      </c>
      <c r="D2409" s="2">
        <f t="shared" si="86"/>
        <v>85.5</v>
      </c>
      <c r="E2409" s="2"/>
    </row>
    <row r="2410" spans="1:5" x14ac:dyDescent="0.25">
      <c r="A2410" s="4">
        <v>2408</v>
      </c>
      <c r="B2410" s="2" t="s">
        <v>11</v>
      </c>
      <c r="C2410" s="2" t="s">
        <v>126</v>
      </c>
      <c r="D2410" s="2">
        <f t="shared" si="86"/>
        <v>425.5</v>
      </c>
      <c r="E2410" s="2"/>
    </row>
    <row r="2411" spans="1:5" x14ac:dyDescent="0.25">
      <c r="A2411" s="4">
        <v>2409</v>
      </c>
      <c r="B2411" s="2" t="s">
        <v>13</v>
      </c>
      <c r="C2411" s="2" t="s">
        <v>79</v>
      </c>
      <c r="D2411" s="2">
        <f t="shared" si="86"/>
        <v>595.5</v>
      </c>
      <c r="E2411" s="2"/>
    </row>
    <row r="2412" spans="1:5" x14ac:dyDescent="0.25">
      <c r="A2412" s="4">
        <v>2410</v>
      </c>
      <c r="B2412" s="2" t="s">
        <v>15</v>
      </c>
      <c r="C2412" s="2" t="s">
        <v>97</v>
      </c>
      <c r="D2412" s="2">
        <f t="shared" si="86"/>
        <v>175.5</v>
      </c>
      <c r="E2412" s="2"/>
    </row>
    <row r="2413" spans="1:5" x14ac:dyDescent="0.25">
      <c r="A2413" s="4">
        <v>2411</v>
      </c>
      <c r="B2413" s="2" t="s">
        <v>16</v>
      </c>
      <c r="C2413" s="2" t="s">
        <v>256</v>
      </c>
      <c r="D2413" s="2">
        <f t="shared" si="86"/>
        <v>615.5</v>
      </c>
      <c r="E2413" s="2"/>
    </row>
    <row r="2414" spans="1:5" x14ac:dyDescent="0.25">
      <c r="A2414" s="4">
        <v>2412</v>
      </c>
      <c r="B2414" s="2" t="s">
        <v>18</v>
      </c>
      <c r="C2414" s="2" t="s">
        <v>123</v>
      </c>
      <c r="D2414" s="2">
        <f t="shared" si="86"/>
        <v>65.5</v>
      </c>
      <c r="E2414" s="2"/>
    </row>
    <row r="2415" spans="1:5" x14ac:dyDescent="0.25">
      <c r="A2415" s="4">
        <v>2413</v>
      </c>
      <c r="B2415" s="2" t="s">
        <v>19</v>
      </c>
      <c r="C2415" s="2" t="s">
        <v>69</v>
      </c>
      <c r="D2415" s="2">
        <f t="shared" si="86"/>
        <v>275.5</v>
      </c>
      <c r="E2415" s="2"/>
    </row>
    <row r="2416" spans="1:5" x14ac:dyDescent="0.25">
      <c r="A2416" s="4">
        <v>2414</v>
      </c>
      <c r="B2416" s="2" t="s">
        <v>20</v>
      </c>
      <c r="C2416" s="2" t="s">
        <v>220</v>
      </c>
      <c r="D2416" s="2">
        <f t="shared" si="86"/>
        <v>535.5</v>
      </c>
      <c r="E2416" s="2"/>
    </row>
    <row r="2417" spans="1:5" x14ac:dyDescent="0.25">
      <c r="A2417" s="4">
        <v>2415</v>
      </c>
      <c r="B2417" s="2" t="s">
        <v>22</v>
      </c>
      <c r="C2417" s="2" t="s">
        <v>130</v>
      </c>
      <c r="D2417" s="2">
        <f t="shared" si="86"/>
        <v>975.5</v>
      </c>
      <c r="E2417" s="2"/>
    </row>
    <row r="2418" spans="1:5" x14ac:dyDescent="0.25">
      <c r="A2418" s="4">
        <v>2416</v>
      </c>
      <c r="C2418" s="2"/>
      <c r="D2418" s="2"/>
      <c r="E2418" s="2"/>
    </row>
    <row r="2419" spans="1:5" x14ac:dyDescent="0.25">
      <c r="A2419" s="4">
        <v>2417</v>
      </c>
      <c r="B2419" s="2" t="s">
        <v>24</v>
      </c>
      <c r="C2419" s="2" t="s">
        <v>1</v>
      </c>
      <c r="D2419" s="2"/>
      <c r="E2419" s="2"/>
    </row>
    <row r="2420" spans="1:5" x14ac:dyDescent="0.25">
      <c r="A2420" s="4">
        <v>2418</v>
      </c>
      <c r="B2420" s="2" t="s">
        <v>25</v>
      </c>
      <c r="C2420" s="2" t="s">
        <v>9</v>
      </c>
      <c r="D2420" s="2">
        <f t="shared" ref="D2420:D2421" si="87">AVERAGE(MID(C2420,1,FIND("-",C2420)-2),RIGHT(C2420,LEN(C2420)-FIND("-",C2420)-1))</f>
        <v>25.5</v>
      </c>
      <c r="E2420" s="2"/>
    </row>
    <row r="2421" spans="1:5" x14ac:dyDescent="0.25">
      <c r="A2421" s="4">
        <v>2419</v>
      </c>
      <c r="B2421" s="2" t="s">
        <v>26</v>
      </c>
      <c r="C2421" s="2" t="s">
        <v>7</v>
      </c>
      <c r="D2421" s="2">
        <f t="shared" si="87"/>
        <v>35.5</v>
      </c>
      <c r="E2421" s="2"/>
    </row>
    <row r="2422" spans="1:5" x14ac:dyDescent="0.25">
      <c r="A2422" s="4">
        <v>2420</v>
      </c>
      <c r="C2422" s="2"/>
      <c r="D2422" s="2"/>
      <c r="E2422" s="2"/>
    </row>
    <row r="2423" spans="1:5" x14ac:dyDescent="0.25">
      <c r="A2423" s="4">
        <v>2421</v>
      </c>
      <c r="B2423" s="2" t="s">
        <v>0</v>
      </c>
      <c r="C2423" s="2" t="s">
        <v>27</v>
      </c>
      <c r="D2423" s="2"/>
      <c r="E2423" s="2"/>
    </row>
    <row r="2424" spans="1:5" x14ac:dyDescent="0.25">
      <c r="A2424" s="4">
        <v>2422</v>
      </c>
      <c r="B2424" s="2" t="s">
        <v>2</v>
      </c>
      <c r="C2424" s="3">
        <v>1437649</v>
      </c>
      <c r="D2424" s="2"/>
      <c r="E2424" s="2"/>
    </row>
    <row r="2425" spans="1:5" x14ac:dyDescent="0.25">
      <c r="A2425" s="4">
        <v>2423</v>
      </c>
      <c r="B2425" s="2" t="s">
        <v>4</v>
      </c>
      <c r="C2425" s="3">
        <v>3789062</v>
      </c>
      <c r="D2425" s="2"/>
      <c r="E2425" s="2"/>
    </row>
    <row r="2426" spans="1:5" x14ac:dyDescent="0.25">
      <c r="A2426" s="4">
        <v>2424</v>
      </c>
      <c r="B2426" s="2" t="s">
        <v>6</v>
      </c>
      <c r="C2426" s="3">
        <v>650588</v>
      </c>
      <c r="D2426" s="2"/>
      <c r="E2426" s="2"/>
    </row>
    <row r="2427" spans="1:5" x14ac:dyDescent="0.25">
      <c r="A2427" s="4">
        <v>2425</v>
      </c>
      <c r="B2427" s="2" t="s">
        <v>8</v>
      </c>
      <c r="C2427" s="3">
        <v>1477662</v>
      </c>
      <c r="D2427" s="2"/>
      <c r="E2427" s="2"/>
    </row>
    <row r="2428" spans="1:5" x14ac:dyDescent="0.25">
      <c r="A2428" s="4">
        <v>2426</v>
      </c>
      <c r="B2428" s="2" t="s">
        <v>10</v>
      </c>
      <c r="C2428" s="3">
        <v>1629318</v>
      </c>
      <c r="D2428" s="2"/>
      <c r="E2428" s="2"/>
    </row>
    <row r="2429" spans="1:5" x14ac:dyDescent="0.25">
      <c r="A2429" s="4">
        <v>2427</v>
      </c>
      <c r="B2429" s="2" t="s">
        <v>11</v>
      </c>
      <c r="C2429" s="3">
        <v>2810586</v>
      </c>
      <c r="D2429" s="2"/>
      <c r="E2429" s="2"/>
    </row>
    <row r="2430" spans="1:5" x14ac:dyDescent="0.25">
      <c r="A2430" s="4">
        <v>2428</v>
      </c>
      <c r="B2430" s="2" t="s">
        <v>13</v>
      </c>
      <c r="C2430" s="3">
        <v>4292024</v>
      </c>
      <c r="D2430" s="2"/>
      <c r="E2430" s="2"/>
    </row>
    <row r="2431" spans="1:5" x14ac:dyDescent="0.25">
      <c r="A2431" s="4">
        <v>2429</v>
      </c>
      <c r="B2431" s="2" t="s">
        <v>15</v>
      </c>
      <c r="C2431" s="3">
        <v>6376225</v>
      </c>
      <c r="D2431" s="2"/>
      <c r="E2431" s="2"/>
    </row>
    <row r="2432" spans="1:5" x14ac:dyDescent="0.25">
      <c r="A2432" s="4">
        <v>2430</v>
      </c>
      <c r="B2432" s="2" t="s">
        <v>16</v>
      </c>
      <c r="C2432" s="3">
        <v>788151</v>
      </c>
      <c r="D2432" s="2"/>
      <c r="E2432" s="2"/>
    </row>
    <row r="2433" spans="1:5" x14ac:dyDescent="0.25">
      <c r="A2433" s="4">
        <v>2431</v>
      </c>
      <c r="B2433" s="2" t="s">
        <v>18</v>
      </c>
      <c r="C2433" s="3">
        <v>5353232</v>
      </c>
      <c r="D2433" s="2"/>
      <c r="E2433" s="2"/>
    </row>
    <row r="2434" spans="1:5" x14ac:dyDescent="0.25">
      <c r="A2434" s="4">
        <v>2432</v>
      </c>
      <c r="B2434" s="2" t="s">
        <v>19</v>
      </c>
      <c r="C2434" s="3">
        <v>953348</v>
      </c>
      <c r="D2434" s="2"/>
      <c r="E2434" s="2"/>
    </row>
    <row r="2435" spans="1:5" x14ac:dyDescent="0.25">
      <c r="A2435" s="4">
        <v>2433</v>
      </c>
      <c r="B2435" s="2" t="s">
        <v>20</v>
      </c>
      <c r="C2435" s="3">
        <v>3302592</v>
      </c>
      <c r="D2435" s="2"/>
      <c r="E2435" s="2"/>
    </row>
    <row r="2436" spans="1:5" x14ac:dyDescent="0.25">
      <c r="A2436" s="4">
        <v>2434</v>
      </c>
      <c r="B2436" s="2" t="s">
        <v>22</v>
      </c>
      <c r="C2436" s="3">
        <v>32860400</v>
      </c>
      <c r="D2436" s="2"/>
      <c r="E2436" s="2"/>
    </row>
    <row r="2437" spans="1:5" x14ac:dyDescent="0.25">
      <c r="A2437" s="4">
        <v>2435</v>
      </c>
      <c r="C2437" s="2"/>
      <c r="D2437" s="2"/>
      <c r="E2437" s="2"/>
    </row>
    <row r="2438" spans="1:5" x14ac:dyDescent="0.25">
      <c r="A2438" s="4">
        <v>2436</v>
      </c>
      <c r="B2438" s="2" t="s">
        <v>0</v>
      </c>
      <c r="C2438" s="2" t="s">
        <v>28</v>
      </c>
      <c r="D2438" s="2" t="s">
        <v>29</v>
      </c>
      <c r="E2438" s="2" t="s">
        <v>30</v>
      </c>
    </row>
    <row r="2439" spans="1:5" x14ac:dyDescent="0.25">
      <c r="A2439" s="4">
        <v>2437</v>
      </c>
      <c r="C2439" s="2"/>
      <c r="D2439" s="2"/>
      <c r="E2439" s="2"/>
    </row>
    <row r="2440" spans="1:5" x14ac:dyDescent="0.25">
      <c r="A2440" s="4">
        <v>2438</v>
      </c>
      <c r="B2440" s="2" t="s">
        <v>2</v>
      </c>
      <c r="C2440" s="2">
        <v>180</v>
      </c>
      <c r="D2440" s="2">
        <v>98</v>
      </c>
      <c r="E2440" s="2">
        <v>82</v>
      </c>
    </row>
    <row r="2441" spans="1:5" x14ac:dyDescent="0.25">
      <c r="A2441" s="4">
        <v>2439</v>
      </c>
      <c r="B2441" s="2" t="s">
        <v>4</v>
      </c>
      <c r="C2441" s="2">
        <v>258</v>
      </c>
      <c r="D2441" s="2">
        <v>82</v>
      </c>
      <c r="E2441" s="2">
        <v>176</v>
      </c>
    </row>
    <row r="2442" spans="1:5" x14ac:dyDescent="0.25">
      <c r="A2442" s="4">
        <v>2440</v>
      </c>
      <c r="B2442" s="2" t="s">
        <v>6</v>
      </c>
      <c r="C2442" s="2">
        <v>96</v>
      </c>
      <c r="D2442" s="2">
        <v>34</v>
      </c>
      <c r="E2442" s="2">
        <v>62</v>
      </c>
    </row>
    <row r="2443" spans="1:5" x14ac:dyDescent="0.25">
      <c r="A2443" s="4">
        <v>2441</v>
      </c>
      <c r="B2443" s="2" t="s">
        <v>8</v>
      </c>
      <c r="C2443" s="2">
        <v>48</v>
      </c>
      <c r="D2443" s="2">
        <v>25</v>
      </c>
      <c r="E2443" s="2">
        <v>23</v>
      </c>
    </row>
    <row r="2444" spans="1:5" x14ac:dyDescent="0.25">
      <c r="A2444" s="4">
        <v>2442</v>
      </c>
      <c r="B2444" s="2" t="s">
        <v>10</v>
      </c>
      <c r="C2444" s="2">
        <v>69</v>
      </c>
      <c r="D2444" s="2">
        <v>27</v>
      </c>
      <c r="E2444" s="2">
        <v>42</v>
      </c>
    </row>
    <row r="2445" spans="1:5" x14ac:dyDescent="0.25">
      <c r="A2445" s="4">
        <v>2443</v>
      </c>
      <c r="B2445" s="2" t="s">
        <v>11</v>
      </c>
      <c r="C2445" s="2">
        <v>207</v>
      </c>
      <c r="D2445" s="2">
        <v>86</v>
      </c>
      <c r="E2445" s="2">
        <v>121</v>
      </c>
    </row>
    <row r="2446" spans="1:5" x14ac:dyDescent="0.25">
      <c r="A2446" s="4">
        <v>2444</v>
      </c>
      <c r="B2446" s="2" t="s">
        <v>13</v>
      </c>
      <c r="C2446" s="2">
        <v>474</v>
      </c>
      <c r="D2446" s="2">
        <v>163</v>
      </c>
      <c r="E2446" s="2">
        <v>311</v>
      </c>
    </row>
    <row r="2447" spans="1:5" x14ac:dyDescent="0.25">
      <c r="A2447" s="4">
        <v>2445</v>
      </c>
      <c r="B2447" s="2" t="s">
        <v>15</v>
      </c>
      <c r="C2447" s="2">
        <v>190</v>
      </c>
      <c r="D2447" s="2">
        <v>79</v>
      </c>
      <c r="E2447" s="2">
        <v>111</v>
      </c>
    </row>
    <row r="2448" spans="1:5" x14ac:dyDescent="0.25">
      <c r="A2448" s="4">
        <v>2446</v>
      </c>
      <c r="B2448" s="2" t="s">
        <v>16</v>
      </c>
      <c r="C2448" s="2">
        <v>55</v>
      </c>
      <c r="D2448" s="2">
        <v>54</v>
      </c>
      <c r="E2448" s="2" t="s">
        <v>31</v>
      </c>
    </row>
    <row r="2449" spans="1:5" x14ac:dyDescent="0.25">
      <c r="A2449" s="4">
        <v>2447</v>
      </c>
      <c r="B2449" s="2" t="s">
        <v>18</v>
      </c>
      <c r="C2449" s="2">
        <v>49</v>
      </c>
      <c r="D2449" s="2">
        <v>30</v>
      </c>
      <c r="E2449" s="2">
        <v>19</v>
      </c>
    </row>
    <row r="2450" spans="1:5" x14ac:dyDescent="0.25">
      <c r="A2450" s="4">
        <v>2448</v>
      </c>
      <c r="B2450" s="2" t="s">
        <v>19</v>
      </c>
      <c r="C2450" s="2">
        <v>147</v>
      </c>
      <c r="D2450" s="2">
        <v>96</v>
      </c>
      <c r="E2450" s="2">
        <v>51</v>
      </c>
    </row>
    <row r="2451" spans="1:5" x14ac:dyDescent="0.25">
      <c r="A2451" s="4">
        <v>2449</v>
      </c>
      <c r="B2451" s="2" t="s">
        <v>20</v>
      </c>
      <c r="C2451" s="2">
        <v>421</v>
      </c>
      <c r="D2451" s="2">
        <v>153</v>
      </c>
      <c r="E2451" s="2">
        <v>268</v>
      </c>
    </row>
    <row r="2452" spans="1:5" x14ac:dyDescent="0.25">
      <c r="A2452" s="4">
        <v>2450</v>
      </c>
      <c r="B2452" s="2" t="s">
        <v>22</v>
      </c>
      <c r="C2452" s="2">
        <v>1377</v>
      </c>
      <c r="D2452" s="2">
        <v>516</v>
      </c>
      <c r="E2452" s="2">
        <v>861</v>
      </c>
    </row>
    <row r="2453" spans="1:5" ht="15.6" x14ac:dyDescent="0.3">
      <c r="A2453" s="4">
        <v>2451</v>
      </c>
      <c r="B2453" s="7" t="s">
        <v>314</v>
      </c>
    </row>
    <row r="2454" spans="1:5" x14ac:dyDescent="0.25">
      <c r="A2454" s="4">
        <v>2452</v>
      </c>
      <c r="B2454" s="2" t="s">
        <v>0</v>
      </c>
      <c r="C2454" s="2" t="s">
        <v>1</v>
      </c>
      <c r="D2454" s="2"/>
      <c r="E2454" s="2"/>
    </row>
    <row r="2455" spans="1:5" x14ac:dyDescent="0.25">
      <c r="A2455" s="4">
        <v>2453</v>
      </c>
      <c r="B2455" s="2" t="s">
        <v>2</v>
      </c>
      <c r="C2455" s="2" t="s">
        <v>291</v>
      </c>
      <c r="D2455" s="2">
        <f>AVERAGE(MID(C2455,1,FIND("-",C2455)-2),RIGHT(C2455,LEN(C2455)-FIND("-",C2455)-1))</f>
        <v>1135.5</v>
      </c>
      <c r="E2455" s="2"/>
    </row>
    <row r="2456" spans="1:5" x14ac:dyDescent="0.25">
      <c r="A2456" s="4">
        <v>2454</v>
      </c>
      <c r="B2456" s="2" t="s">
        <v>4</v>
      </c>
      <c r="C2456" s="2" t="s">
        <v>231</v>
      </c>
      <c r="D2456" s="2">
        <f t="shared" ref="D2456:D2467" si="88">AVERAGE(MID(C2456,1,FIND("-",C2456)-2),RIGHT(C2456,LEN(C2456)-FIND("-",C2456)-1))</f>
        <v>1595.5</v>
      </c>
      <c r="E2456" s="2"/>
    </row>
    <row r="2457" spans="1:5" x14ac:dyDescent="0.25">
      <c r="A2457" s="4">
        <v>2455</v>
      </c>
      <c r="B2457" s="2" t="s">
        <v>6</v>
      </c>
      <c r="C2457" s="2" t="s">
        <v>75</v>
      </c>
      <c r="D2457" s="2">
        <f t="shared" si="88"/>
        <v>575.5</v>
      </c>
      <c r="E2457" s="2"/>
    </row>
    <row r="2458" spans="1:5" x14ac:dyDescent="0.25">
      <c r="A2458" s="4">
        <v>2456</v>
      </c>
      <c r="B2458" s="2" t="s">
        <v>8</v>
      </c>
      <c r="C2458" s="2" t="s">
        <v>220</v>
      </c>
      <c r="D2458" s="2">
        <f t="shared" si="88"/>
        <v>535.5</v>
      </c>
      <c r="E2458" s="2"/>
    </row>
    <row r="2459" spans="1:5" x14ac:dyDescent="0.25">
      <c r="A2459" s="4">
        <v>2457</v>
      </c>
      <c r="B2459" s="2" t="s">
        <v>10</v>
      </c>
      <c r="C2459" s="2" t="s">
        <v>56</v>
      </c>
      <c r="D2459" s="2">
        <f t="shared" si="88"/>
        <v>725.5</v>
      </c>
      <c r="E2459" s="2"/>
    </row>
    <row r="2460" spans="1:5" x14ac:dyDescent="0.25">
      <c r="A2460" s="4">
        <v>2458</v>
      </c>
      <c r="B2460" s="2" t="s">
        <v>11</v>
      </c>
      <c r="C2460" s="2" t="s">
        <v>308</v>
      </c>
      <c r="D2460" s="2">
        <f t="shared" si="88"/>
        <v>2245.5</v>
      </c>
      <c r="E2460" s="2"/>
    </row>
    <row r="2461" spans="1:5" x14ac:dyDescent="0.25">
      <c r="A2461" s="4">
        <v>2459</v>
      </c>
      <c r="B2461" s="2" t="s">
        <v>13</v>
      </c>
      <c r="C2461" s="2" t="s">
        <v>309</v>
      </c>
      <c r="D2461" s="2">
        <f t="shared" si="88"/>
        <v>3225.5</v>
      </c>
      <c r="E2461" s="2"/>
    </row>
    <row r="2462" spans="1:5" x14ac:dyDescent="0.25">
      <c r="A2462" s="4">
        <v>2460</v>
      </c>
      <c r="B2462" s="2" t="s">
        <v>15</v>
      </c>
      <c r="C2462" s="2" t="s">
        <v>310</v>
      </c>
      <c r="D2462" s="2">
        <f t="shared" si="88"/>
        <v>1325.5</v>
      </c>
      <c r="E2462" s="2"/>
    </row>
    <row r="2463" spans="1:5" x14ac:dyDescent="0.25">
      <c r="A2463" s="4">
        <v>2461</v>
      </c>
      <c r="B2463" s="2" t="s">
        <v>16</v>
      </c>
      <c r="C2463" s="2" t="s">
        <v>311</v>
      </c>
      <c r="D2463" s="2">
        <f t="shared" si="88"/>
        <v>2515.5</v>
      </c>
      <c r="E2463" s="2"/>
    </row>
    <row r="2464" spans="1:5" x14ac:dyDescent="0.25">
      <c r="A2464" s="4">
        <v>2462</v>
      </c>
      <c r="B2464" s="2" t="s">
        <v>18</v>
      </c>
      <c r="C2464" s="2" t="s">
        <v>220</v>
      </c>
      <c r="D2464" s="2">
        <f t="shared" si="88"/>
        <v>535.5</v>
      </c>
      <c r="E2464" s="2"/>
    </row>
    <row r="2465" spans="1:5" x14ac:dyDescent="0.25">
      <c r="A2465" s="4">
        <v>2463</v>
      </c>
      <c r="B2465" s="2" t="s">
        <v>19</v>
      </c>
      <c r="C2465" s="2" t="s">
        <v>312</v>
      </c>
      <c r="D2465" s="2">
        <f t="shared" si="88"/>
        <v>1805.5</v>
      </c>
      <c r="E2465" s="2"/>
    </row>
    <row r="2466" spans="1:5" x14ac:dyDescent="0.25">
      <c r="A2466" s="4">
        <v>2464</v>
      </c>
      <c r="B2466" s="2" t="s">
        <v>20</v>
      </c>
      <c r="C2466" s="2" t="s">
        <v>308</v>
      </c>
      <c r="D2466" s="2">
        <f t="shared" si="88"/>
        <v>2245.5</v>
      </c>
      <c r="E2466" s="2"/>
    </row>
    <row r="2467" spans="1:5" x14ac:dyDescent="0.25">
      <c r="A2467" s="4">
        <v>2465</v>
      </c>
      <c r="B2467" s="2" t="s">
        <v>22</v>
      </c>
      <c r="C2467" s="2" t="s">
        <v>313</v>
      </c>
      <c r="D2467" s="2">
        <f t="shared" si="88"/>
        <v>4195.5</v>
      </c>
      <c r="E2467" s="2"/>
    </row>
    <row r="2468" spans="1:5" x14ac:dyDescent="0.25">
      <c r="A2468" s="4">
        <v>2466</v>
      </c>
      <c r="C2468" s="2"/>
      <c r="D2468" s="2"/>
      <c r="E2468" s="2"/>
    </row>
    <row r="2469" spans="1:5" x14ac:dyDescent="0.25">
      <c r="A2469" s="4">
        <v>2467</v>
      </c>
      <c r="B2469" s="2" t="s">
        <v>24</v>
      </c>
      <c r="C2469" s="2" t="s">
        <v>1</v>
      </c>
      <c r="D2469" s="2"/>
      <c r="E2469" s="2"/>
    </row>
    <row r="2470" spans="1:5" x14ac:dyDescent="0.25">
      <c r="A2470" s="4">
        <v>2468</v>
      </c>
      <c r="B2470" s="2" t="s">
        <v>25</v>
      </c>
      <c r="C2470" s="2" t="s">
        <v>125</v>
      </c>
      <c r="D2470" s="2">
        <f t="shared" ref="D2470:D2471" si="89">AVERAGE(MID(C2470,1,FIND("-",C2470)-2),RIGHT(C2470,LEN(C2470)-FIND("-",C2470)-1))</f>
        <v>145.5</v>
      </c>
      <c r="E2470" s="2"/>
    </row>
    <row r="2471" spans="1:5" x14ac:dyDescent="0.25">
      <c r="A2471" s="4">
        <v>2469</v>
      </c>
      <c r="B2471" s="2" t="s">
        <v>26</v>
      </c>
      <c r="C2471" s="2" t="s">
        <v>37</v>
      </c>
      <c r="D2471" s="2">
        <f t="shared" si="89"/>
        <v>95.5</v>
      </c>
      <c r="E2471" s="2"/>
    </row>
    <row r="2472" spans="1:5" x14ac:dyDescent="0.25">
      <c r="A2472" s="4">
        <v>2470</v>
      </c>
      <c r="C2472" s="2"/>
      <c r="D2472" s="2"/>
      <c r="E2472" s="2"/>
    </row>
    <row r="2473" spans="1:5" x14ac:dyDescent="0.25">
      <c r="A2473" s="4">
        <v>2471</v>
      </c>
      <c r="B2473" s="2" t="s">
        <v>0</v>
      </c>
      <c r="C2473" s="2" t="s">
        <v>27</v>
      </c>
      <c r="D2473" s="2"/>
      <c r="E2473" s="2"/>
    </row>
    <row r="2474" spans="1:5" x14ac:dyDescent="0.25">
      <c r="A2474" s="4">
        <v>2472</v>
      </c>
      <c r="B2474" s="2" t="s">
        <v>2</v>
      </c>
      <c r="C2474" s="3">
        <v>7806020</v>
      </c>
      <c r="D2474" s="2"/>
      <c r="E2474" s="2"/>
    </row>
    <row r="2475" spans="1:5" x14ac:dyDescent="0.25">
      <c r="A2475" s="4">
        <v>2473</v>
      </c>
      <c r="B2475" s="2" t="s">
        <v>4</v>
      </c>
      <c r="C2475" s="3">
        <v>32594891</v>
      </c>
      <c r="D2475" s="2"/>
      <c r="E2475" s="2"/>
    </row>
    <row r="2476" spans="1:5" x14ac:dyDescent="0.25">
      <c r="A2476" s="4">
        <v>2474</v>
      </c>
      <c r="B2476" s="2" t="s">
        <v>6</v>
      </c>
      <c r="C2476" s="3">
        <v>2343335</v>
      </c>
      <c r="D2476" s="2"/>
      <c r="E2476" s="2"/>
    </row>
    <row r="2477" spans="1:5" x14ac:dyDescent="0.25">
      <c r="A2477" s="4">
        <v>2475</v>
      </c>
      <c r="B2477" s="2" t="s">
        <v>8</v>
      </c>
      <c r="C2477" s="3">
        <v>6401506</v>
      </c>
      <c r="D2477" s="2"/>
      <c r="E2477" s="2"/>
    </row>
    <row r="2478" spans="1:5" x14ac:dyDescent="0.25">
      <c r="A2478" s="4">
        <v>2476</v>
      </c>
      <c r="B2478" s="2" t="s">
        <v>10</v>
      </c>
      <c r="C2478" s="3">
        <v>15139621</v>
      </c>
      <c r="D2478" s="2"/>
      <c r="E2478" s="2"/>
    </row>
    <row r="2479" spans="1:5" x14ac:dyDescent="0.25">
      <c r="A2479" s="4">
        <v>2477</v>
      </c>
      <c r="B2479" s="2" t="s">
        <v>11</v>
      </c>
      <c r="C2479" s="3">
        <v>20104962</v>
      </c>
      <c r="D2479" s="2"/>
      <c r="E2479" s="2"/>
    </row>
    <row r="2480" spans="1:5" x14ac:dyDescent="0.25">
      <c r="A2480" s="4">
        <v>2478</v>
      </c>
      <c r="B2480" s="2" t="s">
        <v>13</v>
      </c>
      <c r="C2480" s="3">
        <v>32869853</v>
      </c>
      <c r="D2480" s="2"/>
      <c r="E2480" s="2"/>
    </row>
    <row r="2481" spans="1:5" x14ac:dyDescent="0.25">
      <c r="A2481" s="4">
        <v>2479</v>
      </c>
      <c r="B2481" s="2" t="s">
        <v>15</v>
      </c>
      <c r="C2481" s="3">
        <v>30534633</v>
      </c>
      <c r="D2481" s="2"/>
      <c r="E2481" s="2"/>
    </row>
    <row r="2482" spans="1:5" x14ac:dyDescent="0.25">
      <c r="A2482" s="4">
        <v>2480</v>
      </c>
      <c r="B2482" s="2" t="s">
        <v>16</v>
      </c>
      <c r="C2482" s="3">
        <v>3406867</v>
      </c>
      <c r="D2482" s="2"/>
      <c r="E2482" s="2"/>
    </row>
    <row r="2483" spans="1:5" x14ac:dyDescent="0.25">
      <c r="A2483" s="4">
        <v>2481</v>
      </c>
      <c r="B2483" s="2" t="s">
        <v>18</v>
      </c>
      <c r="C2483" s="3">
        <v>42397070</v>
      </c>
      <c r="D2483" s="2"/>
      <c r="E2483" s="2"/>
    </row>
    <row r="2484" spans="1:5" x14ac:dyDescent="0.25">
      <c r="A2484" s="4">
        <v>2482</v>
      </c>
      <c r="B2484" s="2" t="s">
        <v>19</v>
      </c>
      <c r="C2484" s="3">
        <v>7424214</v>
      </c>
      <c r="D2484" s="2"/>
      <c r="E2484" s="2"/>
    </row>
    <row r="2485" spans="1:5" x14ac:dyDescent="0.25">
      <c r="A2485" s="4">
        <v>2483</v>
      </c>
      <c r="B2485" s="2" t="s">
        <v>20</v>
      </c>
      <c r="C2485" s="3">
        <v>15952618</v>
      </c>
      <c r="D2485" s="2"/>
      <c r="E2485" s="2"/>
    </row>
    <row r="2486" spans="1:5" x14ac:dyDescent="0.25">
      <c r="A2486" s="4">
        <v>2484</v>
      </c>
      <c r="B2486" s="2" t="s">
        <v>22</v>
      </c>
      <c r="C2486" s="3">
        <v>216975600</v>
      </c>
      <c r="D2486" s="2"/>
      <c r="E2486" s="2"/>
    </row>
    <row r="2487" spans="1:5" x14ac:dyDescent="0.25">
      <c r="A2487" s="4">
        <v>2485</v>
      </c>
      <c r="C2487" s="2"/>
      <c r="D2487" s="2"/>
      <c r="E2487" s="2"/>
    </row>
    <row r="2488" spans="1:5" x14ac:dyDescent="0.25">
      <c r="A2488" s="4">
        <v>2486</v>
      </c>
      <c r="B2488" s="2" t="s">
        <v>0</v>
      </c>
      <c r="C2488" s="2" t="s">
        <v>28</v>
      </c>
      <c r="D2488" s="2" t="s">
        <v>29</v>
      </c>
      <c r="E2488" s="2" t="s">
        <v>30</v>
      </c>
    </row>
    <row r="2489" spans="1:5" x14ac:dyDescent="0.25">
      <c r="A2489" s="4">
        <v>2487</v>
      </c>
      <c r="C2489" s="2"/>
      <c r="D2489" s="2"/>
      <c r="E2489" s="2"/>
    </row>
    <row r="2490" spans="1:5" x14ac:dyDescent="0.25">
      <c r="A2490" s="4">
        <v>2488</v>
      </c>
      <c r="B2490" s="2" t="s">
        <v>2</v>
      </c>
      <c r="C2490" s="2">
        <v>552</v>
      </c>
      <c r="D2490" s="2">
        <v>232</v>
      </c>
      <c r="E2490" s="2">
        <v>320</v>
      </c>
    </row>
    <row r="2491" spans="1:5" x14ac:dyDescent="0.25">
      <c r="A2491" s="4">
        <v>2489</v>
      </c>
      <c r="B2491" s="2" t="s">
        <v>4</v>
      </c>
      <c r="C2491" s="2">
        <v>1458</v>
      </c>
      <c r="D2491" s="2">
        <v>209</v>
      </c>
      <c r="E2491" s="2">
        <v>1249</v>
      </c>
    </row>
    <row r="2492" spans="1:5" x14ac:dyDescent="0.25">
      <c r="A2492" s="4">
        <v>2490</v>
      </c>
      <c r="B2492" s="2" t="s">
        <v>6</v>
      </c>
      <c r="C2492" s="2">
        <v>228</v>
      </c>
      <c r="D2492" s="2">
        <v>72</v>
      </c>
      <c r="E2492" s="2">
        <v>156</v>
      </c>
    </row>
    <row r="2493" spans="1:5" x14ac:dyDescent="0.25">
      <c r="A2493" s="4">
        <v>2491</v>
      </c>
      <c r="B2493" s="2" t="s">
        <v>8</v>
      </c>
      <c r="C2493" s="2">
        <v>246</v>
      </c>
      <c r="D2493" s="2">
        <v>67</v>
      </c>
      <c r="E2493" s="2">
        <v>179</v>
      </c>
    </row>
    <row r="2494" spans="1:5" x14ac:dyDescent="0.25">
      <c r="A2494" s="4">
        <v>2492</v>
      </c>
      <c r="B2494" s="2" t="s">
        <v>10</v>
      </c>
      <c r="C2494" s="2">
        <v>542</v>
      </c>
      <c r="D2494" s="2">
        <v>105</v>
      </c>
      <c r="E2494" s="2">
        <v>437</v>
      </c>
    </row>
    <row r="2495" spans="1:5" x14ac:dyDescent="0.25">
      <c r="A2495" s="4">
        <v>2493</v>
      </c>
      <c r="B2495" s="2" t="s">
        <v>11</v>
      </c>
      <c r="C2495" s="2">
        <v>976</v>
      </c>
      <c r="D2495" s="2">
        <v>245</v>
      </c>
      <c r="E2495" s="2">
        <v>731</v>
      </c>
    </row>
    <row r="2496" spans="1:5" x14ac:dyDescent="0.25">
      <c r="A2496" s="4">
        <v>2494</v>
      </c>
      <c r="B2496" s="2" t="s">
        <v>13</v>
      </c>
      <c r="C2496" s="2">
        <v>2398</v>
      </c>
      <c r="D2496" s="2">
        <v>448</v>
      </c>
      <c r="E2496" s="2">
        <v>1950</v>
      </c>
    </row>
    <row r="2497" spans="1:5" x14ac:dyDescent="0.25">
      <c r="A2497" s="4">
        <v>2495</v>
      </c>
      <c r="B2497" s="2" t="s">
        <v>15</v>
      </c>
      <c r="C2497" s="2">
        <v>1340</v>
      </c>
      <c r="D2497" s="2">
        <v>241</v>
      </c>
      <c r="E2497" s="2">
        <v>1099</v>
      </c>
    </row>
    <row r="2498" spans="1:5" x14ac:dyDescent="0.25">
      <c r="A2498" s="4">
        <v>2496</v>
      </c>
      <c r="B2498" s="2" t="s">
        <v>16</v>
      </c>
      <c r="C2498" s="2">
        <v>118</v>
      </c>
      <c r="D2498" s="2">
        <v>118</v>
      </c>
      <c r="E2498" s="2" t="s">
        <v>31</v>
      </c>
    </row>
    <row r="2499" spans="1:5" x14ac:dyDescent="0.25">
      <c r="A2499" s="4">
        <v>2497</v>
      </c>
      <c r="B2499" s="2" t="s">
        <v>18</v>
      </c>
      <c r="C2499" s="2">
        <v>284</v>
      </c>
      <c r="D2499" s="2">
        <v>82</v>
      </c>
      <c r="E2499" s="2">
        <v>202</v>
      </c>
    </row>
    <row r="2500" spans="1:5" x14ac:dyDescent="0.25">
      <c r="A2500" s="4">
        <v>2498</v>
      </c>
      <c r="B2500" s="2" t="s">
        <v>19</v>
      </c>
      <c r="C2500" s="2">
        <v>452</v>
      </c>
      <c r="D2500" s="2">
        <v>226</v>
      </c>
      <c r="E2500" s="2">
        <v>226</v>
      </c>
    </row>
    <row r="2501" spans="1:5" x14ac:dyDescent="0.25">
      <c r="A2501" s="4">
        <v>2499</v>
      </c>
      <c r="B2501" s="2" t="s">
        <v>20</v>
      </c>
      <c r="C2501" s="2">
        <v>1165</v>
      </c>
      <c r="D2501" s="2">
        <v>267</v>
      </c>
      <c r="E2501" s="2">
        <v>898</v>
      </c>
    </row>
    <row r="2502" spans="1:5" x14ac:dyDescent="0.25">
      <c r="A2502" s="4">
        <v>2500</v>
      </c>
      <c r="B2502" s="2" t="s">
        <v>22</v>
      </c>
      <c r="C2502" s="2">
        <v>5606</v>
      </c>
      <c r="D2502" s="2">
        <v>1108</v>
      </c>
      <c r="E2502" s="2">
        <v>4498</v>
      </c>
    </row>
    <row r="2503" spans="1:5" ht="15.6" x14ac:dyDescent="0.3">
      <c r="A2503" s="4">
        <v>2501</v>
      </c>
      <c r="B2503" s="7" t="s">
        <v>316</v>
      </c>
    </row>
    <row r="2504" spans="1:5" x14ac:dyDescent="0.25">
      <c r="A2504" s="4">
        <v>2502</v>
      </c>
      <c r="B2504" s="2" t="s">
        <v>0</v>
      </c>
      <c r="C2504" s="2" t="s">
        <v>1</v>
      </c>
      <c r="D2504" s="2"/>
      <c r="E2504" s="2"/>
    </row>
    <row r="2505" spans="1:5" x14ac:dyDescent="0.25">
      <c r="A2505" s="4">
        <v>2503</v>
      </c>
      <c r="B2505" s="2" t="s">
        <v>2</v>
      </c>
      <c r="C2505" s="2" t="s">
        <v>71</v>
      </c>
      <c r="D2505" s="2">
        <f>AVERAGE(MID(C2505,1,FIND("-",C2505)-2),RIGHT(C2505,LEN(C2505)-FIND("-",C2505)-1))</f>
        <v>105.5</v>
      </c>
      <c r="E2505" s="2"/>
    </row>
    <row r="2506" spans="1:5" x14ac:dyDescent="0.25">
      <c r="A2506" s="4">
        <v>2504</v>
      </c>
      <c r="B2506" s="2" t="s">
        <v>4</v>
      </c>
      <c r="C2506" s="2" t="s">
        <v>72</v>
      </c>
      <c r="D2506" s="2">
        <f t="shared" ref="D2506:D2517" si="90">AVERAGE(MID(C2506,1,FIND("-",C2506)-2),RIGHT(C2506,LEN(C2506)-FIND("-",C2506)-1))</f>
        <v>165.5</v>
      </c>
      <c r="E2506" s="2"/>
    </row>
    <row r="2507" spans="1:5" x14ac:dyDescent="0.25">
      <c r="A2507" s="4">
        <v>2505</v>
      </c>
      <c r="B2507" s="2" t="s">
        <v>6</v>
      </c>
      <c r="C2507" s="2" t="s">
        <v>5</v>
      </c>
      <c r="D2507" s="2">
        <f t="shared" si="90"/>
        <v>75.5</v>
      </c>
      <c r="E2507" s="2"/>
    </row>
    <row r="2508" spans="1:5" x14ac:dyDescent="0.25">
      <c r="A2508" s="4">
        <v>2506</v>
      </c>
      <c r="B2508" s="2" t="s">
        <v>8</v>
      </c>
      <c r="C2508" s="2" t="s">
        <v>3</v>
      </c>
      <c r="D2508" s="2">
        <f t="shared" si="90"/>
        <v>55.5</v>
      </c>
      <c r="E2508" s="2"/>
    </row>
    <row r="2509" spans="1:5" x14ac:dyDescent="0.25">
      <c r="A2509" s="4">
        <v>2507</v>
      </c>
      <c r="B2509" s="2" t="s">
        <v>10</v>
      </c>
      <c r="C2509" s="2" t="s">
        <v>34</v>
      </c>
      <c r="D2509" s="2">
        <f t="shared" si="90"/>
        <v>45.5</v>
      </c>
      <c r="E2509" s="2"/>
    </row>
    <row r="2510" spans="1:5" x14ac:dyDescent="0.25">
      <c r="A2510" s="4">
        <v>2508</v>
      </c>
      <c r="B2510" s="2" t="s">
        <v>11</v>
      </c>
      <c r="C2510" s="2" t="s">
        <v>89</v>
      </c>
      <c r="D2510" s="2">
        <f t="shared" si="90"/>
        <v>215.5</v>
      </c>
      <c r="E2510" s="2"/>
    </row>
    <row r="2511" spans="1:5" x14ac:dyDescent="0.25">
      <c r="A2511" s="4">
        <v>2509</v>
      </c>
      <c r="B2511" s="2" t="s">
        <v>13</v>
      </c>
      <c r="C2511" s="2" t="s">
        <v>156</v>
      </c>
      <c r="D2511" s="2">
        <f t="shared" si="90"/>
        <v>345.5</v>
      </c>
      <c r="E2511" s="2"/>
    </row>
    <row r="2512" spans="1:5" x14ac:dyDescent="0.25">
      <c r="A2512" s="4">
        <v>2510</v>
      </c>
      <c r="B2512" s="2" t="s">
        <v>15</v>
      </c>
      <c r="C2512" s="2" t="s">
        <v>125</v>
      </c>
      <c r="D2512" s="2">
        <f t="shared" si="90"/>
        <v>145.5</v>
      </c>
      <c r="E2512" s="2"/>
    </row>
    <row r="2513" spans="1:5" x14ac:dyDescent="0.25">
      <c r="A2513" s="4">
        <v>2511</v>
      </c>
      <c r="B2513" s="2" t="s">
        <v>16</v>
      </c>
      <c r="C2513" s="2" t="s">
        <v>58</v>
      </c>
      <c r="D2513" s="2">
        <f t="shared" si="90"/>
        <v>315.5</v>
      </c>
      <c r="E2513" s="2"/>
    </row>
    <row r="2514" spans="1:5" x14ac:dyDescent="0.25">
      <c r="A2514" s="4">
        <v>2512</v>
      </c>
      <c r="B2514" s="2" t="s">
        <v>18</v>
      </c>
      <c r="C2514" s="2" t="s">
        <v>34</v>
      </c>
      <c r="D2514" s="2">
        <f t="shared" si="90"/>
        <v>45.5</v>
      </c>
      <c r="E2514" s="2"/>
    </row>
    <row r="2515" spans="1:5" x14ac:dyDescent="0.25">
      <c r="A2515" s="4">
        <v>2513</v>
      </c>
      <c r="B2515" s="2" t="s">
        <v>19</v>
      </c>
      <c r="C2515" s="2" t="s">
        <v>99</v>
      </c>
      <c r="D2515" s="2">
        <f t="shared" si="90"/>
        <v>225.5</v>
      </c>
      <c r="E2515" s="2"/>
    </row>
    <row r="2516" spans="1:5" x14ac:dyDescent="0.25">
      <c r="A2516" s="4">
        <v>2514</v>
      </c>
      <c r="B2516" s="2" t="s">
        <v>20</v>
      </c>
      <c r="C2516" s="2" t="s">
        <v>80</v>
      </c>
      <c r="D2516" s="2">
        <f t="shared" si="90"/>
        <v>265.5</v>
      </c>
      <c r="E2516" s="2"/>
    </row>
    <row r="2517" spans="1:5" x14ac:dyDescent="0.25">
      <c r="A2517" s="4">
        <v>2515</v>
      </c>
      <c r="B2517" s="2" t="s">
        <v>22</v>
      </c>
      <c r="C2517" s="2" t="s">
        <v>193</v>
      </c>
      <c r="D2517" s="2">
        <f t="shared" si="90"/>
        <v>505.5</v>
      </c>
      <c r="E2517" s="2"/>
    </row>
    <row r="2518" spans="1:5" x14ac:dyDescent="0.25">
      <c r="A2518" s="4">
        <v>2516</v>
      </c>
      <c r="C2518" s="2"/>
      <c r="D2518" s="2"/>
      <c r="E2518" s="2"/>
    </row>
    <row r="2519" spans="1:5" x14ac:dyDescent="0.25">
      <c r="A2519" s="4">
        <v>2517</v>
      </c>
      <c r="B2519" s="2" t="s">
        <v>24</v>
      </c>
      <c r="C2519" s="2" t="s">
        <v>1</v>
      </c>
      <c r="D2519" s="2"/>
      <c r="E2519" s="2"/>
    </row>
    <row r="2520" spans="1:5" x14ac:dyDescent="0.25">
      <c r="A2520" s="4">
        <v>2518</v>
      </c>
      <c r="B2520" s="2" t="s">
        <v>25</v>
      </c>
      <c r="C2520" s="2" t="s">
        <v>9</v>
      </c>
      <c r="D2520" s="2">
        <f t="shared" ref="D2520" si="91">AVERAGE(MID(C2520,1,FIND("-",C2520)-2),RIGHT(C2520,LEN(C2520)-FIND("-",C2520)-1))</f>
        <v>25.5</v>
      </c>
      <c r="E2520" s="2"/>
    </row>
    <row r="2521" spans="1:5" x14ac:dyDescent="0.25">
      <c r="A2521" s="4">
        <v>2519</v>
      </c>
      <c r="B2521" s="2" t="s">
        <v>26</v>
      </c>
      <c r="C2521" s="2">
        <v>10</v>
      </c>
      <c r="D2521" s="2">
        <v>10</v>
      </c>
      <c r="E2521" s="2"/>
    </row>
    <row r="2522" spans="1:5" x14ac:dyDescent="0.25">
      <c r="A2522" s="4">
        <v>2520</v>
      </c>
      <c r="C2522" s="2"/>
      <c r="D2522" s="2"/>
      <c r="E2522" s="2"/>
    </row>
    <row r="2523" spans="1:5" x14ac:dyDescent="0.25">
      <c r="A2523" s="4">
        <v>2521</v>
      </c>
      <c r="B2523" s="2" t="s">
        <v>0</v>
      </c>
      <c r="C2523" s="2" t="s">
        <v>27</v>
      </c>
      <c r="D2523" s="2"/>
      <c r="E2523" s="2"/>
    </row>
    <row r="2524" spans="1:5" x14ac:dyDescent="0.25">
      <c r="A2524" s="4">
        <v>2522</v>
      </c>
      <c r="B2524" s="2" t="s">
        <v>2</v>
      </c>
      <c r="C2524" s="3">
        <v>653836</v>
      </c>
      <c r="D2524" s="2"/>
      <c r="E2524" s="2"/>
    </row>
    <row r="2525" spans="1:5" x14ac:dyDescent="0.25">
      <c r="A2525" s="4">
        <v>2523</v>
      </c>
      <c r="B2525" s="2" t="s">
        <v>4</v>
      </c>
      <c r="C2525" s="3">
        <v>2735266</v>
      </c>
      <c r="D2525" s="2"/>
      <c r="E2525" s="2"/>
    </row>
    <row r="2526" spans="1:5" x14ac:dyDescent="0.25">
      <c r="A2526" s="4">
        <v>2524</v>
      </c>
      <c r="B2526" s="2" t="s">
        <v>6</v>
      </c>
      <c r="C2526" s="3">
        <v>257756</v>
      </c>
      <c r="D2526" s="2"/>
      <c r="E2526" s="2"/>
    </row>
    <row r="2527" spans="1:5" x14ac:dyDescent="0.25">
      <c r="A2527" s="4">
        <v>2525</v>
      </c>
      <c r="B2527" s="2" t="s">
        <v>8</v>
      </c>
      <c r="C2527" s="3">
        <v>1140947</v>
      </c>
      <c r="D2527" s="2"/>
      <c r="E2527" s="2"/>
    </row>
    <row r="2528" spans="1:5" x14ac:dyDescent="0.25">
      <c r="A2528" s="4">
        <v>2526</v>
      </c>
      <c r="B2528" s="2" t="s">
        <v>10</v>
      </c>
      <c r="C2528" s="3">
        <v>599458</v>
      </c>
      <c r="D2528" s="2"/>
      <c r="E2528" s="2"/>
    </row>
    <row r="2529" spans="1:5" x14ac:dyDescent="0.25">
      <c r="A2529" s="4">
        <v>2527</v>
      </c>
      <c r="B2529" s="2" t="s">
        <v>11</v>
      </c>
      <c r="C2529" s="3">
        <v>1631064</v>
      </c>
      <c r="D2529" s="2"/>
      <c r="E2529" s="2"/>
    </row>
    <row r="2530" spans="1:5" x14ac:dyDescent="0.25">
      <c r="A2530" s="4">
        <v>2528</v>
      </c>
      <c r="B2530" s="2" t="s">
        <v>13</v>
      </c>
      <c r="C2530" s="3">
        <v>4600331</v>
      </c>
      <c r="D2530" s="2"/>
      <c r="E2530" s="2"/>
    </row>
    <row r="2531" spans="1:5" x14ac:dyDescent="0.25">
      <c r="A2531" s="4">
        <v>2529</v>
      </c>
      <c r="B2531" s="2" t="s">
        <v>15</v>
      </c>
      <c r="C2531" s="3">
        <v>3310757</v>
      </c>
      <c r="D2531" s="2"/>
      <c r="E2531" s="2"/>
    </row>
    <row r="2532" spans="1:5" x14ac:dyDescent="0.25">
      <c r="A2532" s="4">
        <v>2530</v>
      </c>
      <c r="B2532" s="2" t="s">
        <v>16</v>
      </c>
      <c r="C2532" s="3">
        <v>389681</v>
      </c>
      <c r="D2532" s="2"/>
      <c r="E2532" s="2"/>
    </row>
    <row r="2533" spans="1:5" x14ac:dyDescent="0.25">
      <c r="A2533" s="4">
        <v>2531</v>
      </c>
      <c r="B2533" s="2" t="s">
        <v>18</v>
      </c>
      <c r="C2533" s="3">
        <v>2266415</v>
      </c>
      <c r="D2533" s="2"/>
      <c r="E2533" s="2"/>
    </row>
    <row r="2534" spans="1:5" x14ac:dyDescent="0.25">
      <c r="A2534" s="4">
        <v>2532</v>
      </c>
      <c r="B2534" s="2" t="s">
        <v>19</v>
      </c>
      <c r="C2534" s="3">
        <v>821651</v>
      </c>
      <c r="D2534" s="2"/>
      <c r="E2534" s="2"/>
    </row>
    <row r="2535" spans="1:5" x14ac:dyDescent="0.25">
      <c r="A2535" s="4">
        <v>2533</v>
      </c>
      <c r="B2535" s="2" t="s">
        <v>20</v>
      </c>
      <c r="C2535" s="3">
        <v>1235008</v>
      </c>
      <c r="D2535" s="2"/>
      <c r="E2535" s="2"/>
    </row>
    <row r="2536" spans="1:5" x14ac:dyDescent="0.25">
      <c r="A2536" s="4">
        <v>2534</v>
      </c>
      <c r="B2536" s="2" t="s">
        <v>22</v>
      </c>
      <c r="C2536" s="3">
        <v>19642200</v>
      </c>
      <c r="D2536" s="2"/>
      <c r="E2536" s="2"/>
    </row>
    <row r="2537" spans="1:5" x14ac:dyDescent="0.25">
      <c r="A2537" s="4">
        <v>2535</v>
      </c>
      <c r="C2537" s="2"/>
      <c r="D2537" s="2"/>
      <c r="E2537" s="2"/>
    </row>
    <row r="2538" spans="1:5" x14ac:dyDescent="0.25">
      <c r="A2538" s="4">
        <v>2536</v>
      </c>
      <c r="B2538" s="2" t="s">
        <v>0</v>
      </c>
      <c r="C2538" s="2" t="s">
        <v>28</v>
      </c>
      <c r="D2538" s="2" t="s">
        <v>29</v>
      </c>
      <c r="E2538" s="2" t="s">
        <v>30</v>
      </c>
    </row>
    <row r="2539" spans="1:5" x14ac:dyDescent="0.25">
      <c r="A2539" s="4">
        <v>2537</v>
      </c>
      <c r="C2539" s="2"/>
      <c r="D2539" s="2"/>
      <c r="E2539" s="2"/>
    </row>
    <row r="2540" spans="1:5" x14ac:dyDescent="0.25">
      <c r="A2540" s="4">
        <v>2538</v>
      </c>
      <c r="B2540" s="2" t="s">
        <v>2</v>
      </c>
      <c r="C2540" s="2">
        <v>83</v>
      </c>
      <c r="D2540" s="2">
        <v>50</v>
      </c>
      <c r="E2540" s="2">
        <v>33</v>
      </c>
    </row>
    <row r="2541" spans="1:5" x14ac:dyDescent="0.25">
      <c r="A2541" s="4">
        <v>2539</v>
      </c>
      <c r="B2541" s="2" t="s">
        <v>4</v>
      </c>
      <c r="C2541" s="2">
        <v>218</v>
      </c>
      <c r="D2541" s="2">
        <v>39</v>
      </c>
      <c r="E2541" s="2">
        <v>179</v>
      </c>
    </row>
    <row r="2542" spans="1:5" x14ac:dyDescent="0.25">
      <c r="A2542" s="4">
        <v>2540</v>
      </c>
      <c r="B2542" s="2" t="s">
        <v>6</v>
      </c>
      <c r="C2542" s="2">
        <v>45</v>
      </c>
      <c r="D2542" s="2">
        <v>16</v>
      </c>
      <c r="E2542" s="2">
        <v>29</v>
      </c>
    </row>
    <row r="2543" spans="1:5" x14ac:dyDescent="0.25">
      <c r="A2543" s="4">
        <v>2541</v>
      </c>
      <c r="B2543" s="2" t="s">
        <v>8</v>
      </c>
      <c r="C2543" s="2">
        <v>27</v>
      </c>
      <c r="D2543" s="2">
        <v>10</v>
      </c>
      <c r="E2543" s="2">
        <v>17</v>
      </c>
    </row>
    <row r="2544" spans="1:5" x14ac:dyDescent="0.25">
      <c r="A2544" s="4">
        <v>2542</v>
      </c>
      <c r="B2544" s="2" t="s">
        <v>10</v>
      </c>
      <c r="C2544" s="2">
        <v>45</v>
      </c>
      <c r="D2544" s="2">
        <v>18</v>
      </c>
      <c r="E2544" s="2">
        <v>27</v>
      </c>
    </row>
    <row r="2545" spans="1:5" x14ac:dyDescent="0.25">
      <c r="A2545" s="4">
        <v>2543</v>
      </c>
      <c r="B2545" s="2" t="s">
        <v>11</v>
      </c>
      <c r="C2545" s="2">
        <v>133</v>
      </c>
      <c r="D2545" s="2">
        <v>45</v>
      </c>
      <c r="E2545" s="2">
        <v>88</v>
      </c>
    </row>
    <row r="2546" spans="1:5" x14ac:dyDescent="0.25">
      <c r="A2546" s="4">
        <v>2544</v>
      </c>
      <c r="B2546" s="2" t="s">
        <v>13</v>
      </c>
      <c r="C2546" s="2">
        <v>356</v>
      </c>
      <c r="D2546" s="2">
        <v>98</v>
      </c>
      <c r="E2546" s="2">
        <v>258</v>
      </c>
    </row>
    <row r="2547" spans="1:5" x14ac:dyDescent="0.25">
      <c r="A2547" s="4">
        <v>2545</v>
      </c>
      <c r="B2547" s="2" t="s">
        <v>15</v>
      </c>
      <c r="C2547" s="2">
        <v>171</v>
      </c>
      <c r="D2547" s="2">
        <v>42</v>
      </c>
      <c r="E2547" s="2">
        <v>129</v>
      </c>
    </row>
    <row r="2548" spans="1:5" x14ac:dyDescent="0.25">
      <c r="A2548" s="4">
        <v>2546</v>
      </c>
      <c r="B2548" s="2" t="s">
        <v>16</v>
      </c>
      <c r="C2548" s="2">
        <v>54</v>
      </c>
      <c r="D2548" s="2">
        <v>53</v>
      </c>
      <c r="E2548" s="2" t="s">
        <v>31</v>
      </c>
    </row>
    <row r="2549" spans="1:5" x14ac:dyDescent="0.25">
      <c r="A2549" s="4">
        <v>2547</v>
      </c>
      <c r="B2549" s="2" t="s">
        <v>18</v>
      </c>
      <c r="C2549" s="2">
        <v>55</v>
      </c>
      <c r="D2549" s="2">
        <v>16</v>
      </c>
      <c r="E2549" s="2">
        <v>39</v>
      </c>
    </row>
    <row r="2550" spans="1:5" x14ac:dyDescent="0.25">
      <c r="A2550" s="4">
        <v>2548</v>
      </c>
      <c r="B2550" s="2" t="s">
        <v>19</v>
      </c>
      <c r="C2550" s="2">
        <v>116</v>
      </c>
      <c r="D2550" s="2">
        <v>76</v>
      </c>
      <c r="E2550" s="2">
        <v>40</v>
      </c>
    </row>
    <row r="2551" spans="1:5" x14ac:dyDescent="0.25">
      <c r="A2551" s="4">
        <v>2549</v>
      </c>
      <c r="B2551" s="2" t="s">
        <v>20</v>
      </c>
      <c r="C2551" s="2">
        <v>250</v>
      </c>
      <c r="D2551" s="2">
        <v>75</v>
      </c>
      <c r="E2551" s="2">
        <v>175</v>
      </c>
    </row>
    <row r="2552" spans="1:5" x14ac:dyDescent="0.25">
      <c r="A2552" s="4">
        <v>2550</v>
      </c>
      <c r="B2552" s="2" t="s">
        <v>22</v>
      </c>
      <c r="C2552" s="2">
        <v>1014</v>
      </c>
      <c r="D2552" s="2">
        <v>335</v>
      </c>
      <c r="E2552" s="2">
        <v>679</v>
      </c>
    </row>
    <row r="2553" spans="1:5" ht="15.6" x14ac:dyDescent="0.3">
      <c r="A2553" s="4">
        <v>2551</v>
      </c>
      <c r="B2553" s="7" t="s">
        <v>315</v>
      </c>
    </row>
    <row r="2554" spans="1:5" x14ac:dyDescent="0.25">
      <c r="A2554" s="4">
        <v>2552</v>
      </c>
      <c r="B2554" s="2" t="s">
        <v>0</v>
      </c>
      <c r="C2554" s="2" t="s">
        <v>1</v>
      </c>
      <c r="D2554" s="2"/>
      <c r="E2554" s="2"/>
    </row>
    <row r="2555" spans="1:5" x14ac:dyDescent="0.25">
      <c r="A2555" s="4">
        <v>2553</v>
      </c>
      <c r="B2555" s="2" t="s">
        <v>2</v>
      </c>
      <c r="C2555" s="2" t="s">
        <v>37</v>
      </c>
      <c r="D2555" s="2">
        <f>AVERAGE(MID(C2555,1,FIND("-",C2555)-2),RIGHT(C2555,LEN(C2555)-FIND("-",C2555)-1))</f>
        <v>95.5</v>
      </c>
      <c r="E2555" s="2"/>
    </row>
    <row r="2556" spans="1:5" x14ac:dyDescent="0.25">
      <c r="A2556" s="4">
        <v>2554</v>
      </c>
      <c r="B2556" s="2" t="s">
        <v>4</v>
      </c>
      <c r="C2556" s="2" t="s">
        <v>14</v>
      </c>
      <c r="D2556" s="2">
        <f t="shared" ref="D2556:D2567" si="92">AVERAGE(MID(C2556,1,FIND("-",C2556)-2),RIGHT(C2556,LEN(C2556)-FIND("-",C2556)-1))</f>
        <v>135.5</v>
      </c>
      <c r="E2556" s="2"/>
    </row>
    <row r="2557" spans="1:5" x14ac:dyDescent="0.25">
      <c r="A2557" s="4">
        <v>2555</v>
      </c>
      <c r="B2557" s="2" t="s">
        <v>6</v>
      </c>
      <c r="C2557" s="2" t="s">
        <v>123</v>
      </c>
      <c r="D2557" s="2">
        <f t="shared" si="92"/>
        <v>65.5</v>
      </c>
      <c r="E2557" s="2"/>
    </row>
    <row r="2558" spans="1:5" x14ac:dyDescent="0.25">
      <c r="A2558" s="4">
        <v>2556</v>
      </c>
      <c r="B2558" s="2" t="s">
        <v>8</v>
      </c>
      <c r="C2558" s="2" t="s">
        <v>3</v>
      </c>
      <c r="D2558" s="2">
        <f t="shared" si="92"/>
        <v>55.5</v>
      </c>
      <c r="E2558" s="2"/>
    </row>
    <row r="2559" spans="1:5" x14ac:dyDescent="0.25">
      <c r="A2559" s="4">
        <v>2557</v>
      </c>
      <c r="B2559" s="2" t="s">
        <v>10</v>
      </c>
      <c r="C2559" s="2" t="s">
        <v>34</v>
      </c>
      <c r="D2559" s="2">
        <f t="shared" si="92"/>
        <v>45.5</v>
      </c>
      <c r="E2559" s="2"/>
    </row>
    <row r="2560" spans="1:5" x14ac:dyDescent="0.25">
      <c r="A2560" s="4">
        <v>2558</v>
      </c>
      <c r="B2560" s="2" t="s">
        <v>11</v>
      </c>
      <c r="C2560" s="2" t="s">
        <v>71</v>
      </c>
      <c r="D2560" s="2">
        <f t="shared" si="92"/>
        <v>105.5</v>
      </c>
      <c r="E2560" s="2"/>
    </row>
    <row r="2561" spans="1:5" x14ac:dyDescent="0.25">
      <c r="A2561" s="4">
        <v>2559</v>
      </c>
      <c r="B2561" s="2" t="s">
        <v>13</v>
      </c>
      <c r="C2561" s="2" t="s">
        <v>154</v>
      </c>
      <c r="D2561" s="2">
        <f t="shared" si="92"/>
        <v>195.5</v>
      </c>
      <c r="E2561" s="2"/>
    </row>
    <row r="2562" spans="1:5" x14ac:dyDescent="0.25">
      <c r="A2562" s="4">
        <v>2560</v>
      </c>
      <c r="B2562" s="2" t="s">
        <v>15</v>
      </c>
      <c r="C2562" s="2" t="s">
        <v>123</v>
      </c>
      <c r="D2562" s="2">
        <f t="shared" si="92"/>
        <v>65.5</v>
      </c>
      <c r="E2562" s="2"/>
    </row>
    <row r="2563" spans="1:5" x14ac:dyDescent="0.25">
      <c r="A2563" s="4">
        <v>2561</v>
      </c>
      <c r="B2563" s="2" t="s">
        <v>16</v>
      </c>
      <c r="C2563" s="2" t="s">
        <v>281</v>
      </c>
      <c r="D2563" s="2">
        <f t="shared" si="92"/>
        <v>285.5</v>
      </c>
      <c r="E2563" s="2"/>
    </row>
    <row r="2564" spans="1:5" x14ac:dyDescent="0.25">
      <c r="A2564" s="4">
        <v>2562</v>
      </c>
      <c r="B2564" s="2" t="s">
        <v>18</v>
      </c>
      <c r="C2564" s="2" t="s">
        <v>34</v>
      </c>
      <c r="D2564" s="2">
        <f t="shared" si="92"/>
        <v>45.5</v>
      </c>
      <c r="E2564" s="2"/>
    </row>
    <row r="2565" spans="1:5" x14ac:dyDescent="0.25">
      <c r="A2565" s="4">
        <v>2563</v>
      </c>
      <c r="B2565" s="2" t="s">
        <v>19</v>
      </c>
      <c r="C2565" s="2" t="s">
        <v>14</v>
      </c>
      <c r="D2565" s="2">
        <f t="shared" si="92"/>
        <v>135.5</v>
      </c>
      <c r="E2565" s="2"/>
    </row>
    <row r="2566" spans="1:5" x14ac:dyDescent="0.25">
      <c r="A2566" s="4">
        <v>2564</v>
      </c>
      <c r="B2566" s="2" t="s">
        <v>20</v>
      </c>
      <c r="C2566" s="2" t="s">
        <v>99</v>
      </c>
      <c r="D2566" s="2">
        <f t="shared" si="92"/>
        <v>225.5</v>
      </c>
      <c r="E2566" s="2"/>
    </row>
    <row r="2567" spans="1:5" x14ac:dyDescent="0.25">
      <c r="A2567" s="4">
        <v>2565</v>
      </c>
      <c r="B2567" s="2" t="s">
        <v>22</v>
      </c>
      <c r="C2567" s="2" t="s">
        <v>156</v>
      </c>
      <c r="D2567" s="2">
        <f t="shared" si="92"/>
        <v>345.5</v>
      </c>
      <c r="E2567" s="2"/>
    </row>
    <row r="2568" spans="1:5" x14ac:dyDescent="0.25">
      <c r="A2568" s="4">
        <v>2566</v>
      </c>
      <c r="C2568" s="2"/>
      <c r="D2568" s="2"/>
      <c r="E2568" s="2"/>
    </row>
    <row r="2569" spans="1:5" x14ac:dyDescent="0.25">
      <c r="A2569" s="4">
        <v>2567</v>
      </c>
      <c r="B2569" s="2" t="s">
        <v>24</v>
      </c>
      <c r="C2569" s="2" t="s">
        <v>1</v>
      </c>
      <c r="D2569" s="2"/>
      <c r="E2569" s="2"/>
    </row>
    <row r="2570" spans="1:5" x14ac:dyDescent="0.25">
      <c r="A2570" s="4">
        <v>2568</v>
      </c>
      <c r="B2570" s="2" t="s">
        <v>25</v>
      </c>
      <c r="C2570" s="2">
        <v>10</v>
      </c>
      <c r="D2570" s="2">
        <v>10</v>
      </c>
      <c r="E2570" s="2" t="e">
        <f t="shared" ref="E2570" si="93">AVERAGE(MID(D2570,1,FIND("-",D2570)-2),RIGHT(D2570,LEN(D2570)-FIND("-",D2570)-1))</f>
        <v>#VALUE!</v>
      </c>
    </row>
    <row r="2571" spans="1:5" x14ac:dyDescent="0.25">
      <c r="A2571" s="4">
        <v>2569</v>
      </c>
      <c r="B2571" s="2" t="s">
        <v>26</v>
      </c>
      <c r="C2571" s="2">
        <v>10</v>
      </c>
      <c r="D2571" s="2">
        <v>10</v>
      </c>
      <c r="E2571" s="2"/>
    </row>
    <row r="2572" spans="1:5" x14ac:dyDescent="0.25">
      <c r="A2572" s="4">
        <v>2570</v>
      </c>
      <c r="C2572" s="2"/>
      <c r="D2572" s="2"/>
      <c r="E2572" s="2"/>
    </row>
    <row r="2573" spans="1:5" x14ac:dyDescent="0.25">
      <c r="A2573" s="4">
        <v>2571</v>
      </c>
      <c r="B2573" s="2" t="s">
        <v>0</v>
      </c>
      <c r="C2573" s="2" t="s">
        <v>27</v>
      </c>
      <c r="D2573" s="2"/>
      <c r="E2573" s="2"/>
    </row>
    <row r="2574" spans="1:5" x14ac:dyDescent="0.25">
      <c r="A2574" s="4">
        <v>2572</v>
      </c>
      <c r="B2574" s="2" t="s">
        <v>2</v>
      </c>
      <c r="C2574" s="3">
        <v>549675</v>
      </c>
      <c r="D2574" s="2"/>
      <c r="E2574" s="2"/>
    </row>
    <row r="2575" spans="1:5" x14ac:dyDescent="0.25">
      <c r="A2575" s="4">
        <v>2573</v>
      </c>
      <c r="B2575" s="2" t="s">
        <v>4</v>
      </c>
      <c r="C2575" s="3">
        <v>2005131</v>
      </c>
      <c r="D2575" s="2"/>
      <c r="E2575" s="2"/>
    </row>
    <row r="2576" spans="1:5" x14ac:dyDescent="0.25">
      <c r="A2576" s="4">
        <v>2574</v>
      </c>
      <c r="B2576" s="2" t="s">
        <v>6</v>
      </c>
      <c r="C2576" s="3">
        <v>319832</v>
      </c>
      <c r="D2576" s="2"/>
      <c r="E2576" s="2"/>
    </row>
    <row r="2577" spans="1:5" x14ac:dyDescent="0.25">
      <c r="A2577" s="4">
        <v>2575</v>
      </c>
      <c r="B2577" s="2" t="s">
        <v>8</v>
      </c>
      <c r="C2577" s="3">
        <v>623405</v>
      </c>
      <c r="D2577" s="2"/>
      <c r="E2577" s="2"/>
    </row>
    <row r="2578" spans="1:5" x14ac:dyDescent="0.25">
      <c r="A2578" s="4">
        <v>2576</v>
      </c>
      <c r="B2578" s="2" t="s">
        <v>10</v>
      </c>
      <c r="C2578" s="3">
        <v>149266</v>
      </c>
      <c r="D2578" s="2"/>
      <c r="E2578" s="2"/>
    </row>
    <row r="2579" spans="1:5" x14ac:dyDescent="0.25">
      <c r="A2579" s="4">
        <v>2577</v>
      </c>
      <c r="B2579" s="2" t="s">
        <v>11</v>
      </c>
      <c r="C2579" s="3">
        <v>714264</v>
      </c>
      <c r="D2579" s="2"/>
      <c r="E2579" s="2"/>
    </row>
    <row r="2580" spans="1:5" x14ac:dyDescent="0.25">
      <c r="A2580" s="4">
        <v>2578</v>
      </c>
      <c r="B2580" s="2" t="s">
        <v>13</v>
      </c>
      <c r="C2580" s="3">
        <v>2757859</v>
      </c>
      <c r="D2580" s="2"/>
      <c r="E2580" s="2"/>
    </row>
    <row r="2581" spans="1:5" x14ac:dyDescent="0.25">
      <c r="A2581" s="4">
        <v>2579</v>
      </c>
      <c r="B2581" s="2" t="s">
        <v>15</v>
      </c>
      <c r="C2581" s="3">
        <v>1392868</v>
      </c>
      <c r="D2581" s="2"/>
      <c r="E2581" s="2"/>
    </row>
    <row r="2582" spans="1:5" x14ac:dyDescent="0.25">
      <c r="A2582" s="4">
        <v>2580</v>
      </c>
      <c r="B2582" s="2" t="s">
        <v>16</v>
      </c>
      <c r="C2582" s="3">
        <v>364870</v>
      </c>
      <c r="D2582" s="2"/>
      <c r="E2582" s="2"/>
    </row>
    <row r="2583" spans="1:5" x14ac:dyDescent="0.25">
      <c r="A2583" s="4">
        <v>2581</v>
      </c>
      <c r="B2583" s="2" t="s">
        <v>18</v>
      </c>
      <c r="C2583" s="3">
        <v>1814581</v>
      </c>
      <c r="D2583" s="2"/>
      <c r="E2583" s="2"/>
    </row>
    <row r="2584" spans="1:5" x14ac:dyDescent="0.25">
      <c r="A2584" s="4">
        <v>2582</v>
      </c>
      <c r="B2584" s="2" t="s">
        <v>19</v>
      </c>
      <c r="C2584" s="3">
        <v>467902</v>
      </c>
      <c r="D2584" s="2"/>
      <c r="E2584" s="2"/>
    </row>
    <row r="2585" spans="1:5" x14ac:dyDescent="0.25">
      <c r="A2585" s="4">
        <v>2583</v>
      </c>
      <c r="B2585" s="2" t="s">
        <v>20</v>
      </c>
      <c r="C2585" s="3">
        <v>1063518</v>
      </c>
      <c r="D2585" s="2"/>
      <c r="E2585" s="2"/>
    </row>
    <row r="2586" spans="1:5" x14ac:dyDescent="0.25">
      <c r="A2586" s="4">
        <v>2584</v>
      </c>
      <c r="B2586" s="2" t="s">
        <v>22</v>
      </c>
      <c r="C2586" s="3">
        <v>12223200</v>
      </c>
      <c r="D2586" s="2"/>
      <c r="E2586" s="2"/>
    </row>
    <row r="2587" spans="1:5" x14ac:dyDescent="0.25">
      <c r="A2587" s="4">
        <v>2585</v>
      </c>
      <c r="C2587" s="2"/>
      <c r="D2587" s="2"/>
      <c r="E2587" s="2"/>
    </row>
    <row r="2588" spans="1:5" x14ac:dyDescent="0.25">
      <c r="A2588" s="4">
        <v>2586</v>
      </c>
      <c r="B2588" s="2" t="s">
        <v>0</v>
      </c>
      <c r="C2588" s="2" t="s">
        <v>28</v>
      </c>
      <c r="D2588" s="2" t="s">
        <v>29</v>
      </c>
      <c r="E2588" s="2" t="s">
        <v>30</v>
      </c>
    </row>
    <row r="2589" spans="1:5" x14ac:dyDescent="0.25">
      <c r="A2589" s="4">
        <v>2587</v>
      </c>
      <c r="C2589" s="2"/>
      <c r="D2589" s="2"/>
      <c r="E2589" s="2"/>
    </row>
    <row r="2590" spans="1:5" x14ac:dyDescent="0.25">
      <c r="A2590" s="4">
        <v>2588</v>
      </c>
      <c r="B2590" s="2" t="s">
        <v>2</v>
      </c>
      <c r="C2590" s="2">
        <v>85</v>
      </c>
      <c r="D2590" s="2">
        <v>39</v>
      </c>
      <c r="E2590" s="2">
        <v>46</v>
      </c>
    </row>
    <row r="2591" spans="1:5" x14ac:dyDescent="0.25">
      <c r="A2591" s="4">
        <v>2589</v>
      </c>
      <c r="B2591" s="2" t="s">
        <v>4</v>
      </c>
      <c r="C2591" s="2">
        <v>182</v>
      </c>
      <c r="D2591" s="2">
        <v>20</v>
      </c>
      <c r="E2591" s="2">
        <v>162</v>
      </c>
    </row>
    <row r="2592" spans="1:5" x14ac:dyDescent="0.25">
      <c r="A2592" s="4">
        <v>2590</v>
      </c>
      <c r="B2592" s="2" t="s">
        <v>6</v>
      </c>
      <c r="C2592" s="2">
        <v>46</v>
      </c>
      <c r="D2592" s="2">
        <v>12</v>
      </c>
      <c r="E2592" s="2">
        <v>34</v>
      </c>
    </row>
    <row r="2593" spans="1:5" x14ac:dyDescent="0.25">
      <c r="A2593" s="4">
        <v>2591</v>
      </c>
      <c r="B2593" s="2" t="s">
        <v>8</v>
      </c>
      <c r="C2593" s="2">
        <v>42</v>
      </c>
      <c r="D2593" s="2">
        <v>13</v>
      </c>
      <c r="E2593" s="2">
        <v>29</v>
      </c>
    </row>
    <row r="2594" spans="1:5" x14ac:dyDescent="0.25">
      <c r="A2594" s="4">
        <v>2592</v>
      </c>
      <c r="B2594" s="2" t="s">
        <v>10</v>
      </c>
      <c r="C2594" s="2">
        <v>34</v>
      </c>
      <c r="D2594" s="2">
        <v>7</v>
      </c>
      <c r="E2594" s="2">
        <v>27</v>
      </c>
    </row>
    <row r="2595" spans="1:5" x14ac:dyDescent="0.25">
      <c r="A2595" s="4">
        <v>2593</v>
      </c>
      <c r="B2595" s="2" t="s">
        <v>11</v>
      </c>
      <c r="C2595" s="2">
        <v>74</v>
      </c>
      <c r="D2595" s="2">
        <v>23</v>
      </c>
      <c r="E2595" s="2">
        <v>51</v>
      </c>
    </row>
    <row r="2596" spans="1:5" x14ac:dyDescent="0.25">
      <c r="A2596" s="4">
        <v>2594</v>
      </c>
      <c r="B2596" s="2" t="s">
        <v>13</v>
      </c>
      <c r="C2596" s="2">
        <v>211</v>
      </c>
      <c r="D2596" s="2">
        <v>52</v>
      </c>
      <c r="E2596" s="2">
        <v>159</v>
      </c>
    </row>
    <row r="2597" spans="1:5" x14ac:dyDescent="0.25">
      <c r="A2597" s="4">
        <v>2595</v>
      </c>
      <c r="B2597" s="2" t="s">
        <v>15</v>
      </c>
      <c r="C2597" s="2">
        <v>92</v>
      </c>
      <c r="D2597" s="2">
        <v>11</v>
      </c>
      <c r="E2597" s="2">
        <v>81</v>
      </c>
    </row>
    <row r="2598" spans="1:5" x14ac:dyDescent="0.25">
      <c r="A2598" s="4">
        <v>2596</v>
      </c>
      <c r="B2598" s="2" t="s">
        <v>16</v>
      </c>
      <c r="C2598" s="2">
        <v>27</v>
      </c>
      <c r="D2598" s="2">
        <v>27</v>
      </c>
      <c r="E2598" s="2" t="s">
        <v>31</v>
      </c>
    </row>
    <row r="2599" spans="1:5" x14ac:dyDescent="0.25">
      <c r="A2599" s="4">
        <v>2597</v>
      </c>
      <c r="B2599" s="2" t="s">
        <v>18</v>
      </c>
      <c r="C2599" s="2">
        <v>45</v>
      </c>
      <c r="D2599" s="2">
        <v>12</v>
      </c>
      <c r="E2599" s="2">
        <v>33</v>
      </c>
    </row>
    <row r="2600" spans="1:5" x14ac:dyDescent="0.25">
      <c r="A2600" s="4">
        <v>2598</v>
      </c>
      <c r="B2600" s="2" t="s">
        <v>19</v>
      </c>
      <c r="C2600" s="2">
        <v>36</v>
      </c>
      <c r="D2600" s="2">
        <v>20</v>
      </c>
      <c r="E2600" s="2">
        <v>16</v>
      </c>
    </row>
    <row r="2601" spans="1:5" x14ac:dyDescent="0.25">
      <c r="A2601" s="4">
        <v>2599</v>
      </c>
      <c r="B2601" s="2" t="s">
        <v>20</v>
      </c>
      <c r="C2601" s="2">
        <v>182</v>
      </c>
      <c r="D2601" s="2">
        <v>48</v>
      </c>
      <c r="E2601" s="2">
        <v>134</v>
      </c>
    </row>
    <row r="2602" spans="1:5" x14ac:dyDescent="0.25">
      <c r="A2602" s="4">
        <v>2600</v>
      </c>
      <c r="B2602" s="2" t="s">
        <v>22</v>
      </c>
      <c r="C2602" s="2">
        <v>651</v>
      </c>
      <c r="D2602" s="2">
        <v>158</v>
      </c>
      <c r="E2602" s="2">
        <v>493</v>
      </c>
    </row>
    <row r="2603" spans="1:5" ht="15.6" x14ac:dyDescent="0.3">
      <c r="A2603" s="4">
        <v>2601</v>
      </c>
      <c r="B2603" s="7" t="s">
        <v>317</v>
      </c>
    </row>
    <row r="2604" spans="1:5" x14ac:dyDescent="0.25">
      <c r="A2604" s="4">
        <v>2602</v>
      </c>
      <c r="B2604" s="2" t="s">
        <v>0</v>
      </c>
      <c r="C2604" s="2" t="s">
        <v>1</v>
      </c>
      <c r="D2604" s="2"/>
      <c r="E2604" s="2"/>
    </row>
    <row r="2605" spans="1:5" x14ac:dyDescent="0.25">
      <c r="A2605" s="4">
        <v>2603</v>
      </c>
      <c r="B2605" s="2" t="s">
        <v>2</v>
      </c>
      <c r="C2605" s="2" t="s">
        <v>5</v>
      </c>
      <c r="D2605" s="2">
        <f>AVERAGE(MID(C2605,1,FIND("-",C2605)-2),RIGHT(C2605,LEN(C2605)-FIND("-",C2605)-1))</f>
        <v>75.5</v>
      </c>
      <c r="E2605" s="2"/>
    </row>
    <row r="2606" spans="1:5" x14ac:dyDescent="0.25">
      <c r="A2606" s="4">
        <v>2604</v>
      </c>
      <c r="B2606" s="2" t="s">
        <v>4</v>
      </c>
      <c r="C2606" s="2" t="s">
        <v>21</v>
      </c>
      <c r="D2606" s="2">
        <f t="shared" ref="D2606:D2617" si="94">AVERAGE(MID(C2606,1,FIND("-",C2606)-2),RIGHT(C2606,LEN(C2606)-FIND("-",C2606)-1))</f>
        <v>115.5</v>
      </c>
      <c r="E2606" s="2"/>
    </row>
    <row r="2607" spans="1:5" x14ac:dyDescent="0.25">
      <c r="A2607" s="4">
        <v>2605</v>
      </c>
      <c r="B2607" s="2" t="s">
        <v>6</v>
      </c>
      <c r="C2607" s="2" t="s">
        <v>7</v>
      </c>
      <c r="D2607" s="2">
        <f t="shared" si="94"/>
        <v>35.5</v>
      </c>
      <c r="E2607" s="2"/>
    </row>
    <row r="2608" spans="1:5" x14ac:dyDescent="0.25">
      <c r="A2608" s="4">
        <v>2606</v>
      </c>
      <c r="B2608" s="2" t="s">
        <v>8</v>
      </c>
      <c r="C2608" s="2" t="s">
        <v>7</v>
      </c>
      <c r="D2608" s="2">
        <f t="shared" si="94"/>
        <v>35.5</v>
      </c>
      <c r="E2608" s="2"/>
    </row>
    <row r="2609" spans="1:5" x14ac:dyDescent="0.25">
      <c r="A2609" s="4">
        <v>2607</v>
      </c>
      <c r="B2609" s="2" t="s">
        <v>10</v>
      </c>
      <c r="C2609" s="2" t="s">
        <v>7</v>
      </c>
      <c r="D2609" s="2">
        <f t="shared" si="94"/>
        <v>35.5</v>
      </c>
      <c r="E2609" s="2"/>
    </row>
    <row r="2610" spans="1:5" x14ac:dyDescent="0.25">
      <c r="A2610" s="4">
        <v>2608</v>
      </c>
      <c r="B2610" s="2" t="s">
        <v>11</v>
      </c>
      <c r="C2610" s="2" t="s">
        <v>71</v>
      </c>
      <c r="D2610" s="2">
        <f t="shared" si="94"/>
        <v>105.5</v>
      </c>
      <c r="E2610" s="2"/>
    </row>
    <row r="2611" spans="1:5" x14ac:dyDescent="0.25">
      <c r="A2611" s="4">
        <v>2609</v>
      </c>
      <c r="B2611" s="2" t="s">
        <v>13</v>
      </c>
      <c r="C2611" s="2" t="s">
        <v>154</v>
      </c>
      <c r="D2611" s="2">
        <f t="shared" si="94"/>
        <v>195.5</v>
      </c>
      <c r="E2611" s="2"/>
    </row>
    <row r="2612" spans="1:5" x14ac:dyDescent="0.25">
      <c r="A2612" s="4">
        <v>2610</v>
      </c>
      <c r="B2612" s="2" t="s">
        <v>15</v>
      </c>
      <c r="C2612" s="2" t="s">
        <v>71</v>
      </c>
      <c r="D2612" s="2">
        <f t="shared" si="94"/>
        <v>105.5</v>
      </c>
      <c r="E2612" s="2"/>
    </row>
    <row r="2613" spans="1:5" x14ac:dyDescent="0.25">
      <c r="A2613" s="4">
        <v>2611</v>
      </c>
      <c r="B2613" s="2" t="s">
        <v>16</v>
      </c>
      <c r="C2613" s="2" t="s">
        <v>89</v>
      </c>
      <c r="D2613" s="2">
        <f t="shared" si="94"/>
        <v>215.5</v>
      </c>
      <c r="E2613" s="2"/>
    </row>
    <row r="2614" spans="1:5" x14ac:dyDescent="0.25">
      <c r="A2614" s="4">
        <v>2612</v>
      </c>
      <c r="B2614" s="2" t="s">
        <v>18</v>
      </c>
      <c r="C2614" s="2" t="s">
        <v>9</v>
      </c>
      <c r="D2614" s="2">
        <f t="shared" si="94"/>
        <v>25.5</v>
      </c>
      <c r="E2614" s="2"/>
    </row>
    <row r="2615" spans="1:5" x14ac:dyDescent="0.25">
      <c r="A2615" s="4">
        <v>2613</v>
      </c>
      <c r="B2615" s="2" t="s">
        <v>19</v>
      </c>
      <c r="C2615" s="2" t="s">
        <v>14</v>
      </c>
      <c r="D2615" s="2">
        <f t="shared" si="94"/>
        <v>135.5</v>
      </c>
      <c r="E2615" s="2"/>
    </row>
    <row r="2616" spans="1:5" x14ac:dyDescent="0.25">
      <c r="A2616" s="4">
        <v>2614</v>
      </c>
      <c r="B2616" s="2" t="s">
        <v>20</v>
      </c>
      <c r="C2616" s="2" t="s">
        <v>153</v>
      </c>
      <c r="D2616" s="2">
        <f t="shared" si="94"/>
        <v>185.5</v>
      </c>
      <c r="E2616" s="2"/>
    </row>
    <row r="2617" spans="1:5" x14ac:dyDescent="0.25">
      <c r="A2617" s="4">
        <v>2615</v>
      </c>
      <c r="B2617" s="2" t="s">
        <v>22</v>
      </c>
      <c r="C2617" s="2" t="s">
        <v>36</v>
      </c>
      <c r="D2617" s="2">
        <f t="shared" si="94"/>
        <v>295.5</v>
      </c>
      <c r="E2617" s="2"/>
    </row>
    <row r="2618" spans="1:5" x14ac:dyDescent="0.25">
      <c r="A2618" s="4">
        <v>2616</v>
      </c>
      <c r="C2618" s="2"/>
      <c r="D2618" s="2"/>
      <c r="E2618" s="2"/>
    </row>
    <row r="2619" spans="1:5" x14ac:dyDescent="0.25">
      <c r="A2619" s="4">
        <v>2617</v>
      </c>
      <c r="B2619" s="2" t="s">
        <v>24</v>
      </c>
      <c r="C2619" s="2" t="s">
        <v>1</v>
      </c>
      <c r="D2619" s="2"/>
      <c r="E2619" s="2"/>
    </row>
    <row r="2620" spans="1:5" x14ac:dyDescent="0.25">
      <c r="A2620" s="4">
        <v>2618</v>
      </c>
      <c r="B2620" s="2" t="s">
        <v>25</v>
      </c>
      <c r="C2620" s="2">
        <v>10</v>
      </c>
      <c r="D2620" s="2">
        <v>10</v>
      </c>
      <c r="E2620" s="2"/>
    </row>
    <row r="2621" spans="1:5" x14ac:dyDescent="0.25">
      <c r="A2621" s="4">
        <v>2619</v>
      </c>
      <c r="B2621" s="2" t="s">
        <v>26</v>
      </c>
      <c r="C2621" s="2">
        <v>10</v>
      </c>
      <c r="D2621" s="2">
        <v>10</v>
      </c>
      <c r="E2621" s="2"/>
    </row>
    <row r="2622" spans="1:5" x14ac:dyDescent="0.25">
      <c r="A2622" s="4">
        <v>2620</v>
      </c>
      <c r="C2622" s="2"/>
      <c r="D2622" s="2"/>
      <c r="E2622" s="2"/>
    </row>
    <row r="2623" spans="1:5" x14ac:dyDescent="0.25">
      <c r="A2623" s="4">
        <v>2621</v>
      </c>
      <c r="B2623" s="2" t="s">
        <v>0</v>
      </c>
      <c r="C2623" s="2" t="s">
        <v>27</v>
      </c>
      <c r="D2623" s="2"/>
      <c r="E2623" s="2"/>
    </row>
    <row r="2624" spans="1:5" x14ac:dyDescent="0.25">
      <c r="A2624" s="4">
        <v>2622</v>
      </c>
      <c r="B2624" s="2" t="s">
        <v>2</v>
      </c>
      <c r="C2624" s="3">
        <v>645114</v>
      </c>
      <c r="D2624" s="2"/>
      <c r="E2624" s="2"/>
    </row>
    <row r="2625" spans="1:5" x14ac:dyDescent="0.25">
      <c r="A2625" s="4">
        <v>2623</v>
      </c>
      <c r="B2625" s="2" t="s">
        <v>4</v>
      </c>
      <c r="C2625" s="3">
        <v>1860661</v>
      </c>
      <c r="D2625" s="2"/>
      <c r="E2625" s="2"/>
    </row>
    <row r="2626" spans="1:5" x14ac:dyDescent="0.25">
      <c r="A2626" s="4">
        <v>2624</v>
      </c>
      <c r="B2626" s="2" t="s">
        <v>6</v>
      </c>
      <c r="C2626" s="3">
        <v>131582</v>
      </c>
      <c r="D2626" s="2"/>
      <c r="E2626" s="2"/>
    </row>
    <row r="2627" spans="1:5" x14ac:dyDescent="0.25">
      <c r="A2627" s="4">
        <v>2625</v>
      </c>
      <c r="B2627" s="2" t="s">
        <v>8</v>
      </c>
      <c r="C2627" s="3">
        <v>505297</v>
      </c>
      <c r="D2627" s="2"/>
      <c r="E2627" s="2"/>
    </row>
    <row r="2628" spans="1:5" x14ac:dyDescent="0.25">
      <c r="A2628" s="4">
        <v>2626</v>
      </c>
      <c r="B2628" s="2" t="s">
        <v>10</v>
      </c>
      <c r="C2628" s="3">
        <v>168887</v>
      </c>
      <c r="D2628" s="2"/>
      <c r="E2628" s="2"/>
    </row>
    <row r="2629" spans="1:5" x14ac:dyDescent="0.25">
      <c r="A2629" s="4">
        <v>2627</v>
      </c>
      <c r="B2629" s="2" t="s">
        <v>11</v>
      </c>
      <c r="C2629" s="3">
        <v>670951</v>
      </c>
      <c r="D2629" s="2"/>
      <c r="E2629" s="2"/>
    </row>
    <row r="2630" spans="1:5" x14ac:dyDescent="0.25">
      <c r="A2630" s="4">
        <v>2628</v>
      </c>
      <c r="B2630" s="2" t="s">
        <v>13</v>
      </c>
      <c r="C2630" s="3">
        <v>1311015</v>
      </c>
      <c r="D2630" s="2"/>
      <c r="E2630" s="2"/>
    </row>
    <row r="2631" spans="1:5" x14ac:dyDescent="0.25">
      <c r="A2631" s="4">
        <v>2629</v>
      </c>
      <c r="B2631" s="2" t="s">
        <v>15</v>
      </c>
      <c r="C2631" s="3">
        <v>2321739</v>
      </c>
      <c r="D2631" s="2"/>
      <c r="E2631" s="2"/>
    </row>
    <row r="2632" spans="1:5" x14ac:dyDescent="0.25">
      <c r="A2632" s="4">
        <v>2630</v>
      </c>
      <c r="B2632" s="2" t="s">
        <v>16</v>
      </c>
      <c r="C2632" s="3">
        <v>288373</v>
      </c>
      <c r="D2632" s="2"/>
      <c r="E2632" s="2"/>
    </row>
    <row r="2633" spans="1:5" x14ac:dyDescent="0.25">
      <c r="A2633" s="4">
        <v>2631</v>
      </c>
      <c r="B2633" s="2" t="s">
        <v>18</v>
      </c>
      <c r="C2633" s="3">
        <v>1084967</v>
      </c>
      <c r="D2633" s="2"/>
      <c r="E2633" s="2"/>
    </row>
    <row r="2634" spans="1:5" x14ac:dyDescent="0.25">
      <c r="A2634" s="4">
        <v>2632</v>
      </c>
      <c r="B2634" s="2" t="s">
        <v>19</v>
      </c>
      <c r="C2634" s="3">
        <v>463016</v>
      </c>
      <c r="D2634" s="2"/>
      <c r="E2634" s="2"/>
    </row>
    <row r="2635" spans="1:5" x14ac:dyDescent="0.25">
      <c r="A2635" s="4">
        <v>2633</v>
      </c>
      <c r="B2635" s="2" t="s">
        <v>20</v>
      </c>
      <c r="C2635" s="3">
        <v>1057009</v>
      </c>
      <c r="D2635" s="2"/>
      <c r="E2635" s="2"/>
    </row>
    <row r="2636" spans="1:5" x14ac:dyDescent="0.25">
      <c r="A2636" s="4">
        <v>2634</v>
      </c>
      <c r="B2636" s="2" t="s">
        <v>22</v>
      </c>
      <c r="C2636" s="3">
        <v>10508600</v>
      </c>
      <c r="D2636" s="2"/>
      <c r="E2636" s="2"/>
    </row>
    <row r="2637" spans="1:5" x14ac:dyDescent="0.25">
      <c r="A2637" s="4">
        <v>2635</v>
      </c>
      <c r="C2637" s="2"/>
      <c r="D2637" s="2"/>
      <c r="E2637" s="2"/>
    </row>
    <row r="2638" spans="1:5" x14ac:dyDescent="0.25">
      <c r="A2638" s="4">
        <v>2636</v>
      </c>
      <c r="B2638" s="2" t="s">
        <v>0</v>
      </c>
      <c r="C2638" s="2" t="s">
        <v>28</v>
      </c>
      <c r="D2638" s="2" t="s">
        <v>29</v>
      </c>
      <c r="E2638" s="2" t="s">
        <v>30</v>
      </c>
    </row>
    <row r="2639" spans="1:5" x14ac:dyDescent="0.25">
      <c r="A2639" s="4">
        <v>2637</v>
      </c>
      <c r="C2639" s="2"/>
      <c r="D2639" s="2"/>
      <c r="E2639" s="2"/>
    </row>
    <row r="2640" spans="1:5" x14ac:dyDescent="0.25">
      <c r="A2640" s="4">
        <v>2638</v>
      </c>
      <c r="B2640" s="2" t="s">
        <v>2</v>
      </c>
      <c r="C2640" s="2">
        <v>99</v>
      </c>
      <c r="D2640" s="2">
        <v>58</v>
      </c>
      <c r="E2640" s="2">
        <v>41</v>
      </c>
    </row>
    <row r="2641" spans="1:5" x14ac:dyDescent="0.25">
      <c r="A2641" s="4">
        <v>2639</v>
      </c>
      <c r="B2641" s="2" t="s">
        <v>4</v>
      </c>
      <c r="C2641" s="2">
        <v>111</v>
      </c>
      <c r="D2641" s="2">
        <v>21</v>
      </c>
      <c r="E2641" s="2">
        <v>90</v>
      </c>
    </row>
    <row r="2642" spans="1:5" x14ac:dyDescent="0.25">
      <c r="A2642" s="4">
        <v>2640</v>
      </c>
      <c r="B2642" s="2" t="s">
        <v>6</v>
      </c>
      <c r="C2642" s="2">
        <v>45</v>
      </c>
      <c r="D2642" s="2">
        <v>15</v>
      </c>
      <c r="E2642" s="2">
        <v>30</v>
      </c>
    </row>
    <row r="2643" spans="1:5" x14ac:dyDescent="0.25">
      <c r="A2643" s="4">
        <v>2641</v>
      </c>
      <c r="B2643" s="2" t="s">
        <v>8</v>
      </c>
      <c r="C2643" s="2">
        <v>17</v>
      </c>
      <c r="D2643" s="2">
        <v>8</v>
      </c>
      <c r="E2643" s="2">
        <v>9</v>
      </c>
    </row>
    <row r="2644" spans="1:5" x14ac:dyDescent="0.25">
      <c r="A2644" s="4">
        <v>2642</v>
      </c>
      <c r="B2644" s="2" t="s">
        <v>10</v>
      </c>
      <c r="C2644" s="2">
        <v>28</v>
      </c>
      <c r="D2644" s="2">
        <v>8</v>
      </c>
      <c r="E2644" s="2">
        <v>20</v>
      </c>
    </row>
    <row r="2645" spans="1:5" x14ac:dyDescent="0.25">
      <c r="A2645" s="4">
        <v>2643</v>
      </c>
      <c r="B2645" s="2" t="s">
        <v>11</v>
      </c>
      <c r="C2645" s="2">
        <v>90</v>
      </c>
      <c r="D2645" s="2">
        <v>26</v>
      </c>
      <c r="E2645" s="2">
        <v>64</v>
      </c>
    </row>
    <row r="2646" spans="1:5" x14ac:dyDescent="0.25">
      <c r="A2646" s="4">
        <v>2644</v>
      </c>
      <c r="B2646" s="2" t="s">
        <v>13</v>
      </c>
      <c r="C2646" s="2">
        <v>261</v>
      </c>
      <c r="D2646" s="2">
        <v>77</v>
      </c>
      <c r="E2646" s="2">
        <v>184</v>
      </c>
    </row>
    <row r="2647" spans="1:5" x14ac:dyDescent="0.25">
      <c r="A2647" s="4">
        <v>2645</v>
      </c>
      <c r="B2647" s="2" t="s">
        <v>15</v>
      </c>
      <c r="C2647" s="2">
        <v>147</v>
      </c>
      <c r="D2647" s="2">
        <v>34</v>
      </c>
      <c r="E2647" s="2">
        <v>113</v>
      </c>
    </row>
    <row r="2648" spans="1:5" x14ac:dyDescent="0.25">
      <c r="A2648" s="4">
        <v>2646</v>
      </c>
      <c r="B2648" s="2" t="s">
        <v>16</v>
      </c>
      <c r="C2648" s="2">
        <v>43</v>
      </c>
      <c r="D2648" s="2">
        <v>43</v>
      </c>
      <c r="E2648" s="2" t="s">
        <v>31</v>
      </c>
    </row>
    <row r="2649" spans="1:5" x14ac:dyDescent="0.25">
      <c r="A2649" s="4">
        <v>2647</v>
      </c>
      <c r="B2649" s="2" t="s">
        <v>18</v>
      </c>
      <c r="C2649" s="2">
        <v>28</v>
      </c>
      <c r="D2649" s="2">
        <v>10</v>
      </c>
      <c r="E2649" s="2">
        <v>18</v>
      </c>
    </row>
    <row r="2650" spans="1:5" x14ac:dyDescent="0.25">
      <c r="A2650" s="4">
        <v>2648</v>
      </c>
      <c r="B2650" s="2" t="s">
        <v>19</v>
      </c>
      <c r="C2650" s="2">
        <v>62</v>
      </c>
      <c r="D2650" s="2">
        <v>35</v>
      </c>
      <c r="E2650" s="2">
        <v>27</v>
      </c>
    </row>
    <row r="2651" spans="1:5" x14ac:dyDescent="0.25">
      <c r="A2651" s="4">
        <v>2649</v>
      </c>
      <c r="B2651" s="2" t="s">
        <v>20</v>
      </c>
      <c r="C2651" s="2">
        <v>199</v>
      </c>
      <c r="D2651" s="2">
        <v>63</v>
      </c>
      <c r="E2651" s="2">
        <v>136</v>
      </c>
    </row>
    <row r="2652" spans="1:5" x14ac:dyDescent="0.25">
      <c r="A2652" s="4">
        <v>2650</v>
      </c>
      <c r="B2652" s="2" t="s">
        <v>22</v>
      </c>
      <c r="C2652" s="2">
        <v>746</v>
      </c>
      <c r="D2652" s="2">
        <v>250</v>
      </c>
      <c r="E2652" s="2">
        <v>496</v>
      </c>
    </row>
    <row r="2653" spans="1:5" ht="15.6" x14ac:dyDescent="0.3">
      <c r="A2653" s="4">
        <v>2651</v>
      </c>
      <c r="B2653" s="7" t="s">
        <v>318</v>
      </c>
    </row>
    <row r="2654" spans="1:5" x14ac:dyDescent="0.25">
      <c r="A2654" s="4">
        <v>2652</v>
      </c>
      <c r="B2654" s="2" t="s">
        <v>0</v>
      </c>
      <c r="C2654" s="2" t="s">
        <v>1</v>
      </c>
      <c r="D2654" s="2"/>
      <c r="E2654" s="2"/>
    </row>
    <row r="2655" spans="1:5" x14ac:dyDescent="0.25">
      <c r="A2655" s="4">
        <v>2653</v>
      </c>
      <c r="B2655" s="2" t="s">
        <v>2</v>
      </c>
      <c r="C2655" s="2" t="s">
        <v>38</v>
      </c>
      <c r="D2655" s="2">
        <f>AVERAGE(MID(C2655,1,FIND("-",C2655)-2),RIGHT(C2655,LEN(C2655)-FIND("-",C2655)-1))</f>
        <v>235.5</v>
      </c>
      <c r="E2655" s="2"/>
    </row>
    <row r="2656" spans="1:5" x14ac:dyDescent="0.25">
      <c r="A2656" s="4">
        <v>2654</v>
      </c>
      <c r="B2656" s="2" t="s">
        <v>4</v>
      </c>
      <c r="C2656" s="2" t="s">
        <v>58</v>
      </c>
      <c r="D2656" s="2">
        <f t="shared" ref="D2656:D2667" si="95">AVERAGE(MID(C2656,1,FIND("-",C2656)-2),RIGHT(C2656,LEN(C2656)-FIND("-",C2656)-1))</f>
        <v>315.5</v>
      </c>
      <c r="E2656" s="2"/>
    </row>
    <row r="2657" spans="1:5" x14ac:dyDescent="0.25">
      <c r="A2657" s="4">
        <v>2655</v>
      </c>
      <c r="B2657" s="2" t="s">
        <v>6</v>
      </c>
      <c r="C2657" s="2" t="s">
        <v>33</v>
      </c>
      <c r="D2657" s="2">
        <f t="shared" si="95"/>
        <v>125.5</v>
      </c>
      <c r="E2657" s="2"/>
    </row>
    <row r="2658" spans="1:5" x14ac:dyDescent="0.25">
      <c r="A2658" s="4">
        <v>2656</v>
      </c>
      <c r="B2658" s="2" t="s">
        <v>8</v>
      </c>
      <c r="C2658" s="2" t="s">
        <v>14</v>
      </c>
      <c r="D2658" s="2">
        <f t="shared" si="95"/>
        <v>135.5</v>
      </c>
      <c r="E2658" s="2"/>
    </row>
    <row r="2659" spans="1:5" x14ac:dyDescent="0.25">
      <c r="A2659" s="4">
        <v>2657</v>
      </c>
      <c r="B2659" s="2" t="s">
        <v>10</v>
      </c>
      <c r="C2659" s="2" t="s">
        <v>125</v>
      </c>
      <c r="D2659" s="2">
        <f t="shared" si="95"/>
        <v>145.5</v>
      </c>
      <c r="E2659" s="2"/>
    </row>
    <row r="2660" spans="1:5" x14ac:dyDescent="0.25">
      <c r="A2660" s="4">
        <v>2658</v>
      </c>
      <c r="B2660" s="2" t="s">
        <v>11</v>
      </c>
      <c r="C2660" s="2" t="s">
        <v>319</v>
      </c>
      <c r="D2660" s="2">
        <f t="shared" si="95"/>
        <v>865.5</v>
      </c>
      <c r="E2660" s="2"/>
    </row>
    <row r="2661" spans="1:5" x14ac:dyDescent="0.25">
      <c r="A2661" s="4">
        <v>2659</v>
      </c>
      <c r="B2661" s="2" t="s">
        <v>13</v>
      </c>
      <c r="C2661" s="2" t="s">
        <v>130</v>
      </c>
      <c r="D2661" s="2">
        <f t="shared" si="95"/>
        <v>975.5</v>
      </c>
      <c r="E2661" s="2"/>
    </row>
    <row r="2662" spans="1:5" x14ac:dyDescent="0.25">
      <c r="A2662" s="4">
        <v>2660</v>
      </c>
      <c r="B2662" s="2" t="s">
        <v>15</v>
      </c>
      <c r="C2662" s="2" t="s">
        <v>90</v>
      </c>
      <c r="D2662" s="2">
        <f t="shared" si="95"/>
        <v>255.5</v>
      </c>
      <c r="E2662" s="2"/>
    </row>
    <row r="2663" spans="1:5" x14ac:dyDescent="0.25">
      <c r="A2663" s="4">
        <v>2661</v>
      </c>
      <c r="B2663" s="2" t="s">
        <v>16</v>
      </c>
      <c r="C2663" s="2" t="s">
        <v>278</v>
      </c>
      <c r="D2663" s="2">
        <f t="shared" si="95"/>
        <v>515.5</v>
      </c>
      <c r="E2663" s="2"/>
    </row>
    <row r="2664" spans="1:5" x14ac:dyDescent="0.25">
      <c r="A2664" s="4">
        <v>2662</v>
      </c>
      <c r="B2664" s="2" t="s">
        <v>18</v>
      </c>
      <c r="C2664" s="2" t="s">
        <v>71</v>
      </c>
      <c r="D2664" s="2">
        <f t="shared" si="95"/>
        <v>105.5</v>
      </c>
      <c r="E2664" s="2"/>
    </row>
    <row r="2665" spans="1:5" x14ac:dyDescent="0.25">
      <c r="A2665" s="4">
        <v>2663</v>
      </c>
      <c r="B2665" s="2" t="s">
        <v>19</v>
      </c>
      <c r="C2665" s="2" t="s">
        <v>127</v>
      </c>
      <c r="D2665" s="2">
        <f t="shared" si="95"/>
        <v>375.5</v>
      </c>
      <c r="E2665" s="2"/>
    </row>
    <row r="2666" spans="1:5" x14ac:dyDescent="0.25">
      <c r="A2666" s="4">
        <v>2664</v>
      </c>
      <c r="B2666" s="2" t="s">
        <v>20</v>
      </c>
      <c r="C2666" s="2" t="s">
        <v>82</v>
      </c>
      <c r="D2666" s="2">
        <f t="shared" si="95"/>
        <v>485.5</v>
      </c>
      <c r="E2666" s="2"/>
    </row>
    <row r="2667" spans="1:5" x14ac:dyDescent="0.25">
      <c r="A2667" s="4">
        <v>2665</v>
      </c>
      <c r="B2667" s="2" t="s">
        <v>22</v>
      </c>
      <c r="C2667" s="2" t="s">
        <v>132</v>
      </c>
      <c r="D2667" s="2">
        <f t="shared" si="95"/>
        <v>1305.5</v>
      </c>
      <c r="E2667" s="2"/>
    </row>
    <row r="2668" spans="1:5" x14ac:dyDescent="0.25">
      <c r="A2668" s="4">
        <v>2666</v>
      </c>
      <c r="C2668" s="2"/>
      <c r="D2668" s="2"/>
      <c r="E2668" s="2"/>
    </row>
    <row r="2669" spans="1:5" x14ac:dyDescent="0.25">
      <c r="A2669" s="4">
        <v>2667</v>
      </c>
      <c r="B2669" s="2" t="s">
        <v>24</v>
      </c>
      <c r="C2669" s="2" t="s">
        <v>1</v>
      </c>
      <c r="D2669" s="2"/>
      <c r="E2669" s="2"/>
    </row>
    <row r="2670" spans="1:5" x14ac:dyDescent="0.25">
      <c r="A2670" s="4">
        <v>2668</v>
      </c>
      <c r="B2670" s="2" t="s">
        <v>25</v>
      </c>
      <c r="C2670" s="2">
        <v>10</v>
      </c>
      <c r="D2670" s="2">
        <v>10</v>
      </c>
      <c r="E2670" s="2"/>
    </row>
    <row r="2671" spans="1:5" x14ac:dyDescent="0.25">
      <c r="A2671" s="4">
        <v>2669</v>
      </c>
      <c r="B2671" s="2" t="s">
        <v>26</v>
      </c>
      <c r="C2671" s="2" t="s">
        <v>3</v>
      </c>
      <c r="D2671" s="2">
        <f t="shared" ref="D2671" si="96">AVERAGE(MID(C2671,1,FIND("-",C2671)-2),RIGHT(C2671,LEN(C2671)-FIND("-",C2671)-1))</f>
        <v>55.5</v>
      </c>
      <c r="E2671" s="2"/>
    </row>
    <row r="2672" spans="1:5" x14ac:dyDescent="0.25">
      <c r="A2672" s="4">
        <v>2670</v>
      </c>
      <c r="C2672" s="2"/>
      <c r="D2672" s="2"/>
      <c r="E2672" s="2"/>
    </row>
    <row r="2673" spans="1:5" x14ac:dyDescent="0.25">
      <c r="A2673" s="4">
        <v>2671</v>
      </c>
      <c r="B2673" s="2" t="s">
        <v>0</v>
      </c>
      <c r="C2673" s="2" t="s">
        <v>27</v>
      </c>
      <c r="D2673" s="2"/>
      <c r="E2673" s="2"/>
    </row>
    <row r="2674" spans="1:5" x14ac:dyDescent="0.25">
      <c r="A2674" s="4">
        <v>2672</v>
      </c>
      <c r="B2674" s="2" t="s">
        <v>2</v>
      </c>
      <c r="C2674" s="3">
        <v>1883087</v>
      </c>
      <c r="D2674" s="2"/>
      <c r="E2674" s="2"/>
    </row>
    <row r="2675" spans="1:5" x14ac:dyDescent="0.25">
      <c r="A2675" s="4">
        <v>2673</v>
      </c>
      <c r="B2675" s="2" t="s">
        <v>4</v>
      </c>
      <c r="C2675" s="3">
        <v>6121062</v>
      </c>
      <c r="D2675" s="2"/>
      <c r="E2675" s="2"/>
    </row>
    <row r="2676" spans="1:5" x14ac:dyDescent="0.25">
      <c r="A2676" s="4">
        <v>2674</v>
      </c>
      <c r="B2676" s="2" t="s">
        <v>6</v>
      </c>
      <c r="C2676" s="3">
        <v>692428</v>
      </c>
      <c r="D2676" s="2"/>
      <c r="E2676" s="2"/>
    </row>
    <row r="2677" spans="1:5" x14ac:dyDescent="0.25">
      <c r="A2677" s="4">
        <v>2675</v>
      </c>
      <c r="B2677" s="2" t="s">
        <v>8</v>
      </c>
      <c r="C2677" s="3">
        <v>2516716</v>
      </c>
      <c r="D2677" s="2"/>
      <c r="E2677" s="2"/>
    </row>
    <row r="2678" spans="1:5" x14ac:dyDescent="0.25">
      <c r="A2678" s="4">
        <v>2676</v>
      </c>
      <c r="B2678" s="2" t="s">
        <v>10</v>
      </c>
      <c r="C2678" s="3">
        <v>2247290</v>
      </c>
      <c r="D2678" s="2"/>
      <c r="E2678" s="2"/>
    </row>
    <row r="2679" spans="1:5" x14ac:dyDescent="0.25">
      <c r="A2679" s="4">
        <v>2677</v>
      </c>
      <c r="B2679" s="2" t="s">
        <v>11</v>
      </c>
      <c r="C2679" s="3">
        <v>7898243</v>
      </c>
      <c r="D2679" s="2"/>
      <c r="E2679" s="2"/>
    </row>
    <row r="2680" spans="1:5" x14ac:dyDescent="0.25">
      <c r="A2680" s="4">
        <v>2678</v>
      </c>
      <c r="B2680" s="2" t="s">
        <v>13</v>
      </c>
      <c r="C2680" s="3">
        <v>14161476</v>
      </c>
      <c r="D2680" s="2"/>
      <c r="E2680" s="2"/>
    </row>
    <row r="2681" spans="1:5" x14ac:dyDescent="0.25">
      <c r="A2681" s="4">
        <v>2679</v>
      </c>
      <c r="B2681" s="2" t="s">
        <v>15</v>
      </c>
      <c r="C2681" s="3">
        <v>8143705</v>
      </c>
      <c r="D2681" s="2"/>
      <c r="E2681" s="2"/>
    </row>
    <row r="2682" spans="1:5" x14ac:dyDescent="0.25">
      <c r="A2682" s="4">
        <v>2680</v>
      </c>
      <c r="B2682" s="2" t="s">
        <v>16</v>
      </c>
      <c r="C2682" s="3">
        <v>646084</v>
      </c>
      <c r="D2682" s="2"/>
      <c r="E2682" s="2"/>
    </row>
    <row r="2683" spans="1:5" x14ac:dyDescent="0.25">
      <c r="A2683" s="4">
        <v>2681</v>
      </c>
      <c r="B2683" s="2" t="s">
        <v>18</v>
      </c>
      <c r="C2683" s="3">
        <v>8233433</v>
      </c>
      <c r="D2683" s="2"/>
      <c r="E2683" s="2"/>
    </row>
    <row r="2684" spans="1:5" x14ac:dyDescent="0.25">
      <c r="A2684" s="4">
        <v>2682</v>
      </c>
      <c r="B2684" s="2" t="s">
        <v>19</v>
      </c>
      <c r="C2684" s="3">
        <v>1559261</v>
      </c>
      <c r="D2684" s="2"/>
      <c r="E2684" s="2"/>
    </row>
    <row r="2685" spans="1:5" x14ac:dyDescent="0.25">
      <c r="A2685" s="4">
        <v>2683</v>
      </c>
      <c r="B2685" s="2" t="s">
        <v>20</v>
      </c>
      <c r="C2685" s="3">
        <v>3389800</v>
      </c>
      <c r="D2685" s="2"/>
      <c r="E2685" s="2"/>
    </row>
    <row r="2686" spans="1:5" x14ac:dyDescent="0.25">
      <c r="A2686" s="4">
        <v>2684</v>
      </c>
      <c r="B2686" s="2" t="s">
        <v>22</v>
      </c>
      <c r="C2686" s="3">
        <v>57492600</v>
      </c>
      <c r="D2686" s="2"/>
      <c r="E2686" s="2"/>
    </row>
    <row r="2687" spans="1:5" x14ac:dyDescent="0.25">
      <c r="A2687" s="4">
        <v>2685</v>
      </c>
      <c r="C2687" s="2"/>
      <c r="D2687" s="2"/>
      <c r="E2687" s="2"/>
    </row>
    <row r="2688" spans="1:5" x14ac:dyDescent="0.25">
      <c r="A2688" s="4">
        <v>2686</v>
      </c>
      <c r="B2688" s="2" t="s">
        <v>0</v>
      </c>
      <c r="C2688" s="2" t="s">
        <v>28</v>
      </c>
      <c r="D2688" s="2" t="s">
        <v>29</v>
      </c>
      <c r="E2688" s="2" t="s">
        <v>30</v>
      </c>
    </row>
    <row r="2689" spans="1:5" x14ac:dyDescent="0.25">
      <c r="A2689" s="4">
        <v>2687</v>
      </c>
      <c r="C2689" s="2"/>
      <c r="D2689" s="2"/>
      <c r="E2689" s="2"/>
    </row>
    <row r="2690" spans="1:5" x14ac:dyDescent="0.25">
      <c r="A2690" s="4">
        <v>2688</v>
      </c>
      <c r="B2690" s="2" t="s">
        <v>2</v>
      </c>
      <c r="C2690" s="2">
        <v>153</v>
      </c>
      <c r="D2690" s="2">
        <v>101</v>
      </c>
      <c r="E2690" s="2">
        <v>52</v>
      </c>
    </row>
    <row r="2691" spans="1:5" x14ac:dyDescent="0.25">
      <c r="A2691" s="4">
        <v>2689</v>
      </c>
      <c r="B2691" s="2" t="s">
        <v>4</v>
      </c>
      <c r="C2691" s="2">
        <v>428</v>
      </c>
      <c r="D2691" s="2">
        <v>128</v>
      </c>
      <c r="E2691" s="2">
        <v>300</v>
      </c>
    </row>
    <row r="2692" spans="1:5" x14ac:dyDescent="0.25">
      <c r="A2692" s="4">
        <v>2690</v>
      </c>
      <c r="B2692" s="2" t="s">
        <v>6</v>
      </c>
      <c r="C2692" s="2">
        <v>107</v>
      </c>
      <c r="D2692" s="2">
        <v>36</v>
      </c>
      <c r="E2692" s="2">
        <v>71</v>
      </c>
    </row>
    <row r="2693" spans="1:5" x14ac:dyDescent="0.25">
      <c r="A2693" s="4">
        <v>2691</v>
      </c>
      <c r="B2693" s="2" t="s">
        <v>8</v>
      </c>
      <c r="C2693" s="2">
        <v>93</v>
      </c>
      <c r="D2693" s="2">
        <v>51</v>
      </c>
      <c r="E2693" s="2">
        <v>42</v>
      </c>
    </row>
    <row r="2694" spans="1:5" x14ac:dyDescent="0.25">
      <c r="A2694" s="4">
        <v>2692</v>
      </c>
      <c r="B2694" s="2" t="s">
        <v>10</v>
      </c>
      <c r="C2694" s="2">
        <v>129</v>
      </c>
      <c r="D2694" s="2">
        <v>43</v>
      </c>
      <c r="E2694" s="2">
        <v>86</v>
      </c>
    </row>
    <row r="2695" spans="1:5" x14ac:dyDescent="0.25">
      <c r="A2695" s="4">
        <v>2693</v>
      </c>
      <c r="B2695" s="2" t="s">
        <v>11</v>
      </c>
      <c r="C2695" s="2">
        <v>446</v>
      </c>
      <c r="D2695" s="2">
        <v>148</v>
      </c>
      <c r="E2695" s="2">
        <v>298</v>
      </c>
    </row>
    <row r="2696" spans="1:5" x14ac:dyDescent="0.25">
      <c r="A2696" s="4">
        <v>2694</v>
      </c>
      <c r="B2696" s="2" t="s">
        <v>13</v>
      </c>
      <c r="C2696" s="2">
        <v>772</v>
      </c>
      <c r="D2696" s="2">
        <v>246</v>
      </c>
      <c r="E2696" s="2">
        <v>526</v>
      </c>
    </row>
    <row r="2697" spans="1:5" x14ac:dyDescent="0.25">
      <c r="A2697" s="4">
        <v>2695</v>
      </c>
      <c r="B2697" s="2" t="s">
        <v>15</v>
      </c>
      <c r="C2697" s="2">
        <v>443</v>
      </c>
      <c r="D2697" s="2">
        <v>125</v>
      </c>
      <c r="E2697" s="2">
        <v>318</v>
      </c>
    </row>
    <row r="2698" spans="1:5" x14ac:dyDescent="0.25">
      <c r="A2698" s="4">
        <v>2696</v>
      </c>
      <c r="B2698" s="2" t="s">
        <v>16</v>
      </c>
      <c r="C2698" s="2">
        <v>70</v>
      </c>
      <c r="D2698" s="2">
        <v>70</v>
      </c>
      <c r="E2698" s="2" t="s">
        <v>31</v>
      </c>
    </row>
    <row r="2699" spans="1:5" x14ac:dyDescent="0.25">
      <c r="A2699" s="4">
        <v>2697</v>
      </c>
      <c r="B2699" s="2" t="s">
        <v>18</v>
      </c>
      <c r="C2699" s="2">
        <v>67</v>
      </c>
      <c r="D2699" s="2">
        <v>28</v>
      </c>
      <c r="E2699" s="2">
        <v>39</v>
      </c>
    </row>
    <row r="2700" spans="1:5" x14ac:dyDescent="0.25">
      <c r="A2700" s="4">
        <v>2698</v>
      </c>
      <c r="B2700" s="2" t="s">
        <v>19</v>
      </c>
      <c r="C2700" s="2">
        <v>197</v>
      </c>
      <c r="D2700" s="2">
        <v>132</v>
      </c>
      <c r="E2700" s="2">
        <v>65</v>
      </c>
    </row>
    <row r="2701" spans="1:5" x14ac:dyDescent="0.25">
      <c r="A2701" s="4">
        <v>2699</v>
      </c>
      <c r="B2701" s="2" t="s">
        <v>20</v>
      </c>
      <c r="C2701" s="2">
        <v>619</v>
      </c>
      <c r="D2701" s="2">
        <v>211</v>
      </c>
      <c r="E2701" s="2">
        <v>408</v>
      </c>
    </row>
    <row r="2702" spans="1:5" x14ac:dyDescent="0.25">
      <c r="A2702" s="4">
        <v>2700</v>
      </c>
      <c r="B2702" s="2" t="s">
        <v>22</v>
      </c>
      <c r="C2702" s="2">
        <v>2252</v>
      </c>
      <c r="D2702" s="2">
        <v>719</v>
      </c>
      <c r="E2702" s="2">
        <v>1533</v>
      </c>
    </row>
    <row r="2703" spans="1:5" ht="15.6" x14ac:dyDescent="0.3">
      <c r="A2703" s="4">
        <v>2701</v>
      </c>
      <c r="B2703" s="7" t="s">
        <v>320</v>
      </c>
    </row>
    <row r="2704" spans="1:5" x14ac:dyDescent="0.25">
      <c r="A2704" s="4">
        <v>2702</v>
      </c>
      <c r="B2704" s="2" t="s">
        <v>0</v>
      </c>
      <c r="C2704" s="2" t="s">
        <v>1</v>
      </c>
      <c r="D2704" s="2"/>
      <c r="E2704" s="2"/>
    </row>
    <row r="2705" spans="1:5" x14ac:dyDescent="0.25">
      <c r="A2705" s="4">
        <v>2703</v>
      </c>
      <c r="B2705" s="2" t="s">
        <v>2</v>
      </c>
      <c r="C2705" s="2" t="s">
        <v>21</v>
      </c>
      <c r="D2705" s="2">
        <f>AVERAGE(MID(C2705,1,FIND("-",C2705)-2),RIGHT(C2705,LEN(C2705)-FIND("-",C2705)-1))</f>
        <v>115.5</v>
      </c>
      <c r="E2705" s="2"/>
    </row>
    <row r="2706" spans="1:5" x14ac:dyDescent="0.25">
      <c r="A2706" s="4">
        <v>2704</v>
      </c>
      <c r="B2706" s="2" t="s">
        <v>4</v>
      </c>
      <c r="C2706" s="2" t="s">
        <v>97</v>
      </c>
      <c r="D2706" s="2">
        <f t="shared" ref="D2706:D2717" si="97">AVERAGE(MID(C2706,1,FIND("-",C2706)-2),RIGHT(C2706,LEN(C2706)-FIND("-",C2706)-1))</f>
        <v>175.5</v>
      </c>
      <c r="E2706" s="2"/>
    </row>
    <row r="2707" spans="1:5" x14ac:dyDescent="0.25">
      <c r="A2707" s="4">
        <v>2705</v>
      </c>
      <c r="B2707" s="2" t="s">
        <v>6</v>
      </c>
      <c r="C2707" s="2" t="s">
        <v>34</v>
      </c>
      <c r="D2707" s="2">
        <f t="shared" si="97"/>
        <v>45.5</v>
      </c>
      <c r="E2707" s="2"/>
    </row>
    <row r="2708" spans="1:5" x14ac:dyDescent="0.25">
      <c r="A2708" s="4">
        <v>2706</v>
      </c>
      <c r="B2708" s="2" t="s">
        <v>8</v>
      </c>
      <c r="C2708" s="2" t="s">
        <v>21</v>
      </c>
      <c r="D2708" s="2">
        <f t="shared" si="97"/>
        <v>115.5</v>
      </c>
      <c r="E2708" s="2"/>
    </row>
    <row r="2709" spans="1:5" x14ac:dyDescent="0.25">
      <c r="A2709" s="4">
        <v>2707</v>
      </c>
      <c r="B2709" s="2" t="s">
        <v>10</v>
      </c>
      <c r="C2709" s="2" t="s">
        <v>7</v>
      </c>
      <c r="D2709" s="2">
        <f t="shared" si="97"/>
        <v>35.5</v>
      </c>
      <c r="E2709" s="2"/>
    </row>
    <row r="2710" spans="1:5" x14ac:dyDescent="0.25">
      <c r="A2710" s="4">
        <v>2708</v>
      </c>
      <c r="B2710" s="2" t="s">
        <v>11</v>
      </c>
      <c r="C2710" s="2" t="s">
        <v>71</v>
      </c>
      <c r="D2710" s="2">
        <f t="shared" si="97"/>
        <v>105.5</v>
      </c>
      <c r="E2710" s="2"/>
    </row>
    <row r="2711" spans="1:5" x14ac:dyDescent="0.25">
      <c r="A2711" s="4">
        <v>2709</v>
      </c>
      <c r="B2711" s="2" t="s">
        <v>13</v>
      </c>
      <c r="C2711" s="2" t="s">
        <v>99</v>
      </c>
      <c r="D2711" s="2">
        <f t="shared" si="97"/>
        <v>225.5</v>
      </c>
      <c r="E2711" s="2"/>
    </row>
    <row r="2712" spans="1:5" x14ac:dyDescent="0.25">
      <c r="A2712" s="4">
        <v>2710</v>
      </c>
      <c r="B2712" s="2" t="s">
        <v>15</v>
      </c>
      <c r="C2712" s="2" t="s">
        <v>14</v>
      </c>
      <c r="D2712" s="2">
        <f t="shared" si="97"/>
        <v>135.5</v>
      </c>
      <c r="E2712" s="2"/>
    </row>
    <row r="2713" spans="1:5" x14ac:dyDescent="0.25">
      <c r="A2713" s="4">
        <v>2711</v>
      </c>
      <c r="B2713" s="2" t="s">
        <v>16</v>
      </c>
      <c r="C2713" s="2" t="s">
        <v>281</v>
      </c>
      <c r="D2713" s="2">
        <f t="shared" si="97"/>
        <v>285.5</v>
      </c>
      <c r="E2713" s="2"/>
    </row>
    <row r="2714" spans="1:5" x14ac:dyDescent="0.25">
      <c r="A2714" s="4">
        <v>2712</v>
      </c>
      <c r="B2714" s="2" t="s">
        <v>18</v>
      </c>
      <c r="C2714" s="2" t="s">
        <v>12</v>
      </c>
      <c r="D2714" s="2">
        <f t="shared" si="97"/>
        <v>85.5</v>
      </c>
      <c r="E2714" s="2"/>
    </row>
    <row r="2715" spans="1:5" x14ac:dyDescent="0.25">
      <c r="A2715" s="4">
        <v>2713</v>
      </c>
      <c r="B2715" s="2" t="s">
        <v>19</v>
      </c>
      <c r="C2715" s="2" t="s">
        <v>23</v>
      </c>
      <c r="D2715" s="2">
        <f t="shared" si="97"/>
        <v>205.5</v>
      </c>
      <c r="E2715" s="2"/>
    </row>
    <row r="2716" spans="1:5" x14ac:dyDescent="0.25">
      <c r="A2716" s="4">
        <v>2714</v>
      </c>
      <c r="B2716" s="2" t="s">
        <v>20</v>
      </c>
      <c r="C2716" s="2" t="s">
        <v>23</v>
      </c>
      <c r="D2716" s="2">
        <f t="shared" si="97"/>
        <v>205.5</v>
      </c>
      <c r="E2716" s="2"/>
    </row>
    <row r="2717" spans="1:5" x14ac:dyDescent="0.25">
      <c r="A2717" s="4">
        <v>2715</v>
      </c>
      <c r="B2717" s="2" t="s">
        <v>22</v>
      </c>
      <c r="C2717" s="2" t="s">
        <v>98</v>
      </c>
      <c r="D2717" s="2">
        <f t="shared" si="97"/>
        <v>325.5</v>
      </c>
      <c r="E2717" s="2"/>
    </row>
    <row r="2718" spans="1:5" x14ac:dyDescent="0.25">
      <c r="A2718" s="4">
        <v>2716</v>
      </c>
      <c r="C2718" s="2"/>
      <c r="D2718" s="2"/>
      <c r="E2718" s="2"/>
    </row>
    <row r="2719" spans="1:5" x14ac:dyDescent="0.25">
      <c r="A2719" s="4">
        <v>2717</v>
      </c>
      <c r="B2719" s="2" t="s">
        <v>24</v>
      </c>
      <c r="C2719" s="2" t="s">
        <v>1</v>
      </c>
      <c r="D2719" s="2"/>
      <c r="E2719" s="2"/>
    </row>
    <row r="2720" spans="1:5" x14ac:dyDescent="0.25">
      <c r="A2720" s="4">
        <v>2718</v>
      </c>
      <c r="B2720" s="2" t="s">
        <v>25</v>
      </c>
      <c r="C2720" s="2">
        <v>10</v>
      </c>
      <c r="D2720" s="2">
        <v>10</v>
      </c>
      <c r="E2720" s="2" t="e">
        <f t="shared" ref="E2720" si="98">AVERAGE(MID(D2720,1,FIND("-",D2720)-2),RIGHT(D2720,LEN(D2720)-FIND("-",D2720)-1))</f>
        <v>#VALUE!</v>
      </c>
    </row>
    <row r="2721" spans="1:5" x14ac:dyDescent="0.25">
      <c r="A2721" s="4">
        <v>2719</v>
      </c>
      <c r="B2721" s="2" t="s">
        <v>26</v>
      </c>
      <c r="C2721" s="2">
        <v>10</v>
      </c>
      <c r="D2721" s="2">
        <v>10</v>
      </c>
      <c r="E2721" s="2"/>
    </row>
    <row r="2722" spans="1:5" x14ac:dyDescent="0.25">
      <c r="A2722" s="4">
        <v>2720</v>
      </c>
      <c r="C2722" s="2"/>
      <c r="D2722" s="2"/>
      <c r="E2722" s="2"/>
    </row>
    <row r="2723" spans="1:5" x14ac:dyDescent="0.25">
      <c r="A2723" s="4">
        <v>2721</v>
      </c>
      <c r="B2723" s="2" t="s">
        <v>0</v>
      </c>
      <c r="C2723" s="2" t="s">
        <v>27</v>
      </c>
      <c r="D2723" s="2"/>
      <c r="E2723" s="2"/>
    </row>
    <row r="2724" spans="1:5" x14ac:dyDescent="0.25">
      <c r="A2724" s="4">
        <v>2722</v>
      </c>
      <c r="B2724" s="2" t="s">
        <v>2</v>
      </c>
      <c r="C2724" s="3">
        <v>1126652</v>
      </c>
      <c r="D2724" s="2"/>
      <c r="E2724" s="2"/>
    </row>
    <row r="2725" spans="1:5" x14ac:dyDescent="0.25">
      <c r="A2725" s="4">
        <v>2723</v>
      </c>
      <c r="B2725" s="2" t="s">
        <v>4</v>
      </c>
      <c r="C2725" s="3">
        <v>2090433</v>
      </c>
      <c r="D2725" s="2"/>
      <c r="E2725" s="2"/>
    </row>
    <row r="2726" spans="1:5" x14ac:dyDescent="0.25">
      <c r="A2726" s="4">
        <v>2724</v>
      </c>
      <c r="B2726" s="2" t="s">
        <v>6</v>
      </c>
      <c r="C2726" s="3">
        <v>123709</v>
      </c>
      <c r="D2726" s="2"/>
      <c r="E2726" s="2"/>
    </row>
    <row r="2727" spans="1:5" x14ac:dyDescent="0.25">
      <c r="A2727" s="4">
        <v>2725</v>
      </c>
      <c r="B2727" s="2" t="s">
        <v>8</v>
      </c>
      <c r="C2727" s="3">
        <v>2642015</v>
      </c>
      <c r="D2727" s="2"/>
      <c r="E2727" s="2"/>
    </row>
    <row r="2728" spans="1:5" x14ac:dyDescent="0.25">
      <c r="A2728" s="4">
        <v>2726</v>
      </c>
      <c r="B2728" s="2" t="s">
        <v>10</v>
      </c>
      <c r="C2728" s="3">
        <v>139273</v>
      </c>
      <c r="D2728" s="2"/>
      <c r="E2728" s="2"/>
    </row>
    <row r="2729" spans="1:5" x14ac:dyDescent="0.25">
      <c r="A2729" s="4">
        <v>2727</v>
      </c>
      <c r="B2729" s="2" t="s">
        <v>11</v>
      </c>
      <c r="C2729" s="3">
        <v>675683</v>
      </c>
      <c r="D2729" s="2"/>
      <c r="E2729" s="2"/>
    </row>
    <row r="2730" spans="1:5" x14ac:dyDescent="0.25">
      <c r="A2730" s="4">
        <v>2728</v>
      </c>
      <c r="B2730" s="2" t="s">
        <v>13</v>
      </c>
      <c r="C2730" s="3">
        <v>2254148</v>
      </c>
      <c r="D2730" s="2"/>
      <c r="E2730" s="2"/>
    </row>
    <row r="2731" spans="1:5" x14ac:dyDescent="0.25">
      <c r="A2731" s="4">
        <v>2729</v>
      </c>
      <c r="B2731" s="2" t="s">
        <v>15</v>
      </c>
      <c r="C2731" s="3">
        <v>2022852</v>
      </c>
      <c r="D2731" s="2"/>
      <c r="E2731" s="2"/>
    </row>
    <row r="2732" spans="1:5" x14ac:dyDescent="0.25">
      <c r="A2732" s="4">
        <v>2730</v>
      </c>
      <c r="B2732" s="2" t="s">
        <v>16</v>
      </c>
      <c r="C2732" s="3">
        <v>348586</v>
      </c>
      <c r="D2732" s="2"/>
      <c r="E2732" s="2"/>
    </row>
    <row r="2733" spans="1:5" x14ac:dyDescent="0.25">
      <c r="A2733" s="4">
        <v>2731</v>
      </c>
      <c r="B2733" s="2" t="s">
        <v>18</v>
      </c>
      <c r="C2733" s="3">
        <v>15264546</v>
      </c>
      <c r="D2733" s="2"/>
      <c r="E2733" s="2"/>
    </row>
    <row r="2734" spans="1:5" x14ac:dyDescent="0.25">
      <c r="A2734" s="4">
        <v>2732</v>
      </c>
      <c r="B2734" s="2" t="s">
        <v>19</v>
      </c>
      <c r="C2734" s="3">
        <v>594986</v>
      </c>
      <c r="D2734" s="2"/>
      <c r="E2734" s="2"/>
    </row>
    <row r="2735" spans="1:5" x14ac:dyDescent="0.25">
      <c r="A2735" s="4">
        <v>2733</v>
      </c>
      <c r="B2735" s="2" t="s">
        <v>20</v>
      </c>
      <c r="C2735" s="3">
        <v>844177</v>
      </c>
      <c r="D2735" s="2"/>
      <c r="E2735" s="2"/>
    </row>
    <row r="2736" spans="1:5" x14ac:dyDescent="0.25">
      <c r="A2736" s="4">
        <v>2734</v>
      </c>
      <c r="B2736" s="2" t="s">
        <v>22</v>
      </c>
      <c r="C2736" s="3">
        <v>28127100</v>
      </c>
      <c r="D2736" s="2"/>
      <c r="E2736" s="2"/>
    </row>
    <row r="2737" spans="1:5" x14ac:dyDescent="0.25">
      <c r="A2737" s="4">
        <v>2735</v>
      </c>
      <c r="C2737" s="2"/>
      <c r="D2737" s="2"/>
      <c r="E2737" s="2"/>
    </row>
    <row r="2738" spans="1:5" x14ac:dyDescent="0.25">
      <c r="A2738" s="4">
        <v>2736</v>
      </c>
      <c r="B2738" s="2" t="s">
        <v>0</v>
      </c>
      <c r="C2738" s="2" t="s">
        <v>28</v>
      </c>
      <c r="D2738" s="2" t="s">
        <v>29</v>
      </c>
      <c r="E2738" s="2" t="s">
        <v>30</v>
      </c>
    </row>
    <row r="2739" spans="1:5" x14ac:dyDescent="0.25">
      <c r="A2739" s="4">
        <v>2737</v>
      </c>
      <c r="C2739" s="2"/>
      <c r="D2739" s="2"/>
      <c r="E2739" s="2"/>
    </row>
    <row r="2740" spans="1:5" x14ac:dyDescent="0.25">
      <c r="A2740" s="4">
        <v>2738</v>
      </c>
      <c r="B2740" s="2" t="s">
        <v>2</v>
      </c>
      <c r="C2740" s="2">
        <v>50</v>
      </c>
      <c r="D2740" s="2">
        <v>33</v>
      </c>
      <c r="E2740" s="2">
        <v>17</v>
      </c>
    </row>
    <row r="2741" spans="1:5" x14ac:dyDescent="0.25">
      <c r="A2741" s="4">
        <v>2739</v>
      </c>
      <c r="B2741" s="2" t="s">
        <v>4</v>
      </c>
      <c r="C2741" s="2">
        <v>68</v>
      </c>
      <c r="D2741" s="2">
        <v>31</v>
      </c>
      <c r="E2741" s="2">
        <v>37</v>
      </c>
    </row>
    <row r="2742" spans="1:5" x14ac:dyDescent="0.25">
      <c r="A2742" s="4">
        <v>2740</v>
      </c>
      <c r="B2742" s="2" t="s">
        <v>6</v>
      </c>
      <c r="C2742" s="2">
        <v>29</v>
      </c>
      <c r="D2742" s="2">
        <v>10</v>
      </c>
      <c r="E2742" s="2">
        <v>19</v>
      </c>
    </row>
    <row r="2743" spans="1:5" x14ac:dyDescent="0.25">
      <c r="A2743" s="4">
        <v>2741</v>
      </c>
      <c r="B2743" s="2" t="s">
        <v>8</v>
      </c>
      <c r="C2743" s="2">
        <v>22</v>
      </c>
      <c r="D2743" s="2">
        <v>16</v>
      </c>
      <c r="E2743" s="2">
        <v>6</v>
      </c>
    </row>
    <row r="2744" spans="1:5" x14ac:dyDescent="0.25">
      <c r="A2744" s="4">
        <v>2742</v>
      </c>
      <c r="B2744" s="2" t="s">
        <v>10</v>
      </c>
      <c r="C2744" s="2">
        <v>22</v>
      </c>
      <c r="D2744" s="2">
        <v>12</v>
      </c>
      <c r="E2744" s="2">
        <v>10</v>
      </c>
    </row>
    <row r="2745" spans="1:5" x14ac:dyDescent="0.25">
      <c r="A2745" s="4">
        <v>2743</v>
      </c>
      <c r="B2745" s="2" t="s">
        <v>11</v>
      </c>
      <c r="C2745" s="2">
        <v>55</v>
      </c>
      <c r="D2745" s="2">
        <v>31</v>
      </c>
      <c r="E2745" s="2">
        <v>24</v>
      </c>
    </row>
    <row r="2746" spans="1:5" x14ac:dyDescent="0.25">
      <c r="A2746" s="4">
        <v>2744</v>
      </c>
      <c r="B2746" s="2" t="s">
        <v>13</v>
      </c>
      <c r="C2746" s="2">
        <v>161</v>
      </c>
      <c r="D2746" s="2">
        <v>65</v>
      </c>
      <c r="E2746" s="2">
        <v>96</v>
      </c>
    </row>
    <row r="2747" spans="1:5" x14ac:dyDescent="0.25">
      <c r="A2747" s="4">
        <v>2745</v>
      </c>
      <c r="B2747" s="2" t="s">
        <v>15</v>
      </c>
      <c r="C2747" s="2">
        <v>62</v>
      </c>
      <c r="D2747" s="2">
        <v>35</v>
      </c>
      <c r="E2747" s="2">
        <v>27</v>
      </c>
    </row>
    <row r="2748" spans="1:5" x14ac:dyDescent="0.25">
      <c r="A2748" s="4">
        <v>2746</v>
      </c>
      <c r="B2748" s="2" t="s">
        <v>16</v>
      </c>
      <c r="C2748" s="2">
        <v>34</v>
      </c>
      <c r="D2748" s="2">
        <v>34</v>
      </c>
      <c r="E2748" s="2" t="s">
        <v>31</v>
      </c>
    </row>
    <row r="2749" spans="1:5" x14ac:dyDescent="0.25">
      <c r="A2749" s="4">
        <v>2747</v>
      </c>
      <c r="B2749" s="2" t="s">
        <v>18</v>
      </c>
      <c r="C2749" s="2">
        <v>20</v>
      </c>
      <c r="D2749" s="2">
        <v>12</v>
      </c>
      <c r="E2749" s="2">
        <v>8</v>
      </c>
    </row>
    <row r="2750" spans="1:5" x14ac:dyDescent="0.25">
      <c r="A2750" s="4">
        <v>2748</v>
      </c>
      <c r="B2750" s="2" t="s">
        <v>19</v>
      </c>
      <c r="C2750" s="2">
        <v>49</v>
      </c>
      <c r="D2750" s="2">
        <v>40</v>
      </c>
      <c r="E2750" s="2">
        <v>9</v>
      </c>
    </row>
    <row r="2751" spans="1:5" x14ac:dyDescent="0.25">
      <c r="A2751" s="4">
        <v>2749</v>
      </c>
      <c r="B2751" s="2" t="s">
        <v>20</v>
      </c>
      <c r="C2751" s="2">
        <v>103</v>
      </c>
      <c r="D2751" s="2">
        <v>44</v>
      </c>
      <c r="E2751" s="2">
        <v>59</v>
      </c>
    </row>
    <row r="2752" spans="1:5" x14ac:dyDescent="0.25">
      <c r="A2752" s="4">
        <v>2750</v>
      </c>
      <c r="B2752" s="2" t="s">
        <v>22</v>
      </c>
      <c r="C2752" s="2">
        <v>407</v>
      </c>
      <c r="D2752" s="2">
        <v>202</v>
      </c>
      <c r="E2752" s="2">
        <v>205</v>
      </c>
    </row>
    <row r="2753" spans="1:5" ht="15.6" x14ac:dyDescent="0.3">
      <c r="A2753" s="4">
        <v>2751</v>
      </c>
      <c r="B2753" s="7" t="s">
        <v>324</v>
      </c>
    </row>
    <row r="2754" spans="1:5" x14ac:dyDescent="0.25">
      <c r="A2754" s="4">
        <v>2752</v>
      </c>
      <c r="B2754" s="2" t="s">
        <v>0</v>
      </c>
      <c r="C2754" s="2" t="s">
        <v>1</v>
      </c>
      <c r="D2754" s="2"/>
      <c r="E2754" s="2"/>
    </row>
    <row r="2755" spans="1:5" x14ac:dyDescent="0.25">
      <c r="A2755" s="4">
        <v>2753</v>
      </c>
      <c r="B2755" s="2" t="s">
        <v>2</v>
      </c>
      <c r="C2755" s="2" t="s">
        <v>60</v>
      </c>
      <c r="D2755" s="2">
        <f>AVERAGE(MID(C2755,1,FIND("-",C2755)-2),RIGHT(C2755,LEN(C2755)-FIND("-",C2755)-1))</f>
        <v>435.5</v>
      </c>
      <c r="E2755" s="2"/>
    </row>
    <row r="2756" spans="1:5" x14ac:dyDescent="0.25">
      <c r="A2756" s="4">
        <v>2754</v>
      </c>
      <c r="B2756" s="2" t="s">
        <v>4</v>
      </c>
      <c r="C2756" s="2" t="s">
        <v>319</v>
      </c>
      <c r="D2756" s="2">
        <f t="shared" ref="D2756:D2767" si="99">AVERAGE(MID(C2756,1,FIND("-",C2756)-2),RIGHT(C2756,LEN(C2756)-FIND("-",C2756)-1))</f>
        <v>865.5</v>
      </c>
      <c r="E2756" s="2"/>
    </row>
    <row r="2757" spans="1:5" x14ac:dyDescent="0.25">
      <c r="A2757" s="4">
        <v>2755</v>
      </c>
      <c r="B2757" s="2" t="s">
        <v>6</v>
      </c>
      <c r="C2757" s="2" t="s">
        <v>21</v>
      </c>
      <c r="D2757" s="2">
        <f t="shared" si="99"/>
        <v>115.5</v>
      </c>
      <c r="E2757" s="2"/>
    </row>
    <row r="2758" spans="1:5" x14ac:dyDescent="0.25">
      <c r="A2758" s="4">
        <v>2756</v>
      </c>
      <c r="B2758" s="2" t="s">
        <v>8</v>
      </c>
      <c r="C2758" s="2" t="s">
        <v>97</v>
      </c>
      <c r="D2758" s="2">
        <f t="shared" si="99"/>
        <v>175.5</v>
      </c>
      <c r="E2758" s="2"/>
    </row>
    <row r="2759" spans="1:5" x14ac:dyDescent="0.25">
      <c r="A2759" s="4">
        <v>2757</v>
      </c>
      <c r="B2759" s="2" t="s">
        <v>10</v>
      </c>
      <c r="C2759" s="2" t="s">
        <v>159</v>
      </c>
      <c r="D2759" s="2">
        <f t="shared" si="99"/>
        <v>445.5</v>
      </c>
      <c r="E2759" s="2"/>
    </row>
    <row r="2760" spans="1:5" x14ac:dyDescent="0.25">
      <c r="A2760" s="4">
        <v>2758</v>
      </c>
      <c r="B2760" s="2" t="s">
        <v>11</v>
      </c>
      <c r="C2760" s="2" t="s">
        <v>321</v>
      </c>
      <c r="D2760" s="2">
        <f t="shared" si="99"/>
        <v>885.5</v>
      </c>
      <c r="E2760" s="2"/>
    </row>
    <row r="2761" spans="1:5" x14ac:dyDescent="0.25">
      <c r="A2761" s="4">
        <v>2759</v>
      </c>
      <c r="B2761" s="2" t="s">
        <v>13</v>
      </c>
      <c r="C2761" s="2" t="s">
        <v>322</v>
      </c>
      <c r="D2761" s="2">
        <f t="shared" si="99"/>
        <v>1435.5</v>
      </c>
      <c r="E2761" s="2"/>
    </row>
    <row r="2762" spans="1:5" x14ac:dyDescent="0.25">
      <c r="A2762" s="4">
        <v>2760</v>
      </c>
      <c r="B2762" s="2" t="s">
        <v>15</v>
      </c>
      <c r="C2762" s="2" t="s">
        <v>157</v>
      </c>
      <c r="D2762" s="2">
        <f t="shared" si="99"/>
        <v>705.5</v>
      </c>
      <c r="E2762" s="2"/>
    </row>
    <row r="2763" spans="1:5" x14ac:dyDescent="0.25">
      <c r="A2763" s="4">
        <v>2761</v>
      </c>
      <c r="B2763" s="2" t="s">
        <v>16</v>
      </c>
      <c r="C2763" s="2" t="s">
        <v>91</v>
      </c>
      <c r="D2763" s="2">
        <f t="shared" si="99"/>
        <v>1175.5</v>
      </c>
      <c r="E2763" s="2"/>
    </row>
    <row r="2764" spans="1:5" x14ac:dyDescent="0.25">
      <c r="A2764" s="4">
        <v>2762</v>
      </c>
      <c r="B2764" s="2" t="s">
        <v>18</v>
      </c>
      <c r="C2764" s="2" t="s">
        <v>38</v>
      </c>
      <c r="D2764" s="2">
        <f t="shared" si="99"/>
        <v>235.5</v>
      </c>
      <c r="E2764" s="2"/>
    </row>
    <row r="2765" spans="1:5" x14ac:dyDescent="0.25">
      <c r="A2765" s="4">
        <v>2763</v>
      </c>
      <c r="B2765" s="2" t="s">
        <v>19</v>
      </c>
      <c r="C2765" s="2" t="s">
        <v>323</v>
      </c>
      <c r="D2765" s="2">
        <f t="shared" si="99"/>
        <v>1085.5</v>
      </c>
      <c r="E2765" s="2"/>
    </row>
    <row r="2766" spans="1:5" x14ac:dyDescent="0.25">
      <c r="A2766" s="4">
        <v>2764</v>
      </c>
      <c r="B2766" s="2" t="s">
        <v>20</v>
      </c>
      <c r="C2766" s="2" t="s">
        <v>170</v>
      </c>
      <c r="D2766" s="2">
        <f t="shared" si="99"/>
        <v>965.5</v>
      </c>
      <c r="E2766" s="2"/>
    </row>
    <row r="2767" spans="1:5" x14ac:dyDescent="0.25">
      <c r="A2767" s="4">
        <v>2765</v>
      </c>
      <c r="B2767" s="2" t="s">
        <v>22</v>
      </c>
      <c r="C2767" s="2" t="s">
        <v>301</v>
      </c>
      <c r="D2767" s="2">
        <f t="shared" si="99"/>
        <v>1755.5</v>
      </c>
      <c r="E2767" s="2"/>
    </row>
    <row r="2768" spans="1:5" x14ac:dyDescent="0.25">
      <c r="A2768" s="4">
        <v>2766</v>
      </c>
      <c r="C2768" s="2"/>
      <c r="D2768" s="2"/>
      <c r="E2768" s="2"/>
    </row>
    <row r="2769" spans="1:5" x14ac:dyDescent="0.25">
      <c r="A2769" s="4">
        <v>2767</v>
      </c>
      <c r="B2769" s="2" t="s">
        <v>24</v>
      </c>
      <c r="C2769" s="2" t="s">
        <v>1</v>
      </c>
      <c r="D2769" s="2"/>
      <c r="E2769" s="2"/>
    </row>
    <row r="2770" spans="1:5" x14ac:dyDescent="0.25">
      <c r="A2770" s="4">
        <v>2768</v>
      </c>
      <c r="B2770" s="2" t="s">
        <v>25</v>
      </c>
      <c r="C2770" s="2" t="s">
        <v>7</v>
      </c>
      <c r="D2770" s="2">
        <f t="shared" ref="D2770:D2771" si="100">AVERAGE(MID(C2770,1,FIND("-",C2770)-2),RIGHT(C2770,LEN(C2770)-FIND("-",C2770)-1))</f>
        <v>35.5</v>
      </c>
      <c r="E2770" s="2"/>
    </row>
    <row r="2771" spans="1:5" x14ac:dyDescent="0.25">
      <c r="A2771" s="4">
        <v>2769</v>
      </c>
      <c r="B2771" s="2" t="s">
        <v>26</v>
      </c>
      <c r="C2771" s="2" t="s">
        <v>90</v>
      </c>
      <c r="D2771" s="2">
        <f t="shared" si="100"/>
        <v>255.5</v>
      </c>
      <c r="E2771" s="2"/>
    </row>
    <row r="2772" spans="1:5" x14ac:dyDescent="0.25">
      <c r="A2772" s="4">
        <v>2770</v>
      </c>
      <c r="C2772" s="2"/>
      <c r="D2772" s="2"/>
      <c r="E2772" s="2"/>
    </row>
    <row r="2773" spans="1:5" x14ac:dyDescent="0.25">
      <c r="A2773" s="4">
        <v>2771</v>
      </c>
      <c r="B2773" s="2" t="s">
        <v>0</v>
      </c>
      <c r="C2773" s="2" t="s">
        <v>27</v>
      </c>
      <c r="D2773" s="2"/>
      <c r="E2773" s="2"/>
    </row>
    <row r="2774" spans="1:5" x14ac:dyDescent="0.25">
      <c r="A2774" s="4">
        <v>2772</v>
      </c>
      <c r="B2774" s="2" t="s">
        <v>2</v>
      </c>
      <c r="C2774" s="3">
        <v>2987009</v>
      </c>
      <c r="D2774" s="2"/>
      <c r="E2774" s="2"/>
    </row>
    <row r="2775" spans="1:5" x14ac:dyDescent="0.25">
      <c r="A2775" s="4">
        <v>2773</v>
      </c>
      <c r="B2775" s="2" t="s">
        <v>4</v>
      </c>
      <c r="C2775" s="3">
        <v>16623978</v>
      </c>
      <c r="D2775" s="2"/>
      <c r="E2775" s="2"/>
    </row>
    <row r="2776" spans="1:5" x14ac:dyDescent="0.25">
      <c r="A2776" s="4">
        <v>2774</v>
      </c>
      <c r="B2776" s="2" t="s">
        <v>6</v>
      </c>
      <c r="C2776" s="3">
        <v>560666</v>
      </c>
      <c r="D2776" s="2"/>
      <c r="E2776" s="2"/>
    </row>
    <row r="2777" spans="1:5" x14ac:dyDescent="0.25">
      <c r="A2777" s="4">
        <v>2775</v>
      </c>
      <c r="B2777" s="2" t="s">
        <v>8</v>
      </c>
      <c r="C2777" s="3">
        <v>942591</v>
      </c>
      <c r="D2777" s="2"/>
      <c r="E2777" s="2"/>
    </row>
    <row r="2778" spans="1:5" x14ac:dyDescent="0.25">
      <c r="A2778" s="4">
        <v>2776</v>
      </c>
      <c r="B2778" s="2" t="s">
        <v>10</v>
      </c>
      <c r="C2778" s="3">
        <v>8122303</v>
      </c>
      <c r="D2778" s="2"/>
      <c r="E2778" s="2"/>
    </row>
    <row r="2779" spans="1:5" x14ac:dyDescent="0.25">
      <c r="A2779" s="4">
        <v>2777</v>
      </c>
      <c r="B2779" s="2" t="s">
        <v>11</v>
      </c>
      <c r="C2779" s="3">
        <v>8524660</v>
      </c>
      <c r="D2779" s="2"/>
      <c r="E2779" s="2"/>
    </row>
    <row r="2780" spans="1:5" x14ac:dyDescent="0.25">
      <c r="A2780" s="4">
        <v>2778</v>
      </c>
      <c r="B2780" s="2" t="s">
        <v>13</v>
      </c>
      <c r="C2780" s="3">
        <v>16063742</v>
      </c>
      <c r="D2780" s="2"/>
      <c r="E2780" s="2"/>
    </row>
    <row r="2781" spans="1:5" x14ac:dyDescent="0.25">
      <c r="A2781" s="4">
        <v>2779</v>
      </c>
      <c r="B2781" s="2" t="s">
        <v>15</v>
      </c>
      <c r="C2781" s="3">
        <v>23549432</v>
      </c>
      <c r="D2781" s="2"/>
      <c r="E2781" s="2"/>
    </row>
    <row r="2782" spans="1:5" x14ac:dyDescent="0.25">
      <c r="A2782" s="4">
        <v>2780</v>
      </c>
      <c r="B2782" s="2" t="s">
        <v>16</v>
      </c>
      <c r="C2782" s="3">
        <v>1582718</v>
      </c>
      <c r="D2782" s="2"/>
      <c r="E2782" s="2"/>
    </row>
    <row r="2783" spans="1:5" x14ac:dyDescent="0.25">
      <c r="A2783" s="4">
        <v>2781</v>
      </c>
      <c r="B2783" s="2" t="s">
        <v>18</v>
      </c>
      <c r="C2783" s="3">
        <v>12697549</v>
      </c>
      <c r="D2783" s="2"/>
      <c r="E2783" s="2"/>
    </row>
    <row r="2784" spans="1:5" x14ac:dyDescent="0.25">
      <c r="A2784" s="4">
        <v>2782</v>
      </c>
      <c r="B2784" s="2" t="s">
        <v>19</v>
      </c>
      <c r="C2784" s="3">
        <v>5775667</v>
      </c>
      <c r="D2784" s="2"/>
      <c r="E2784" s="2"/>
    </row>
    <row r="2785" spans="1:5" x14ac:dyDescent="0.25">
      <c r="A2785" s="4">
        <v>2783</v>
      </c>
      <c r="B2785" s="2" t="s">
        <v>20</v>
      </c>
      <c r="C2785" s="3">
        <v>7241370</v>
      </c>
      <c r="D2785" s="2"/>
      <c r="E2785" s="2"/>
    </row>
    <row r="2786" spans="1:5" x14ac:dyDescent="0.25">
      <c r="A2786" s="4">
        <v>2784</v>
      </c>
      <c r="B2786" s="2" t="s">
        <v>22</v>
      </c>
      <c r="C2786" s="3">
        <v>104671700</v>
      </c>
      <c r="D2786" s="2"/>
      <c r="E2786" s="2"/>
    </row>
    <row r="2787" spans="1:5" x14ac:dyDescent="0.25">
      <c r="A2787" s="4">
        <v>2785</v>
      </c>
      <c r="C2787" s="2"/>
      <c r="D2787" s="2"/>
      <c r="E2787" s="2"/>
    </row>
    <row r="2788" spans="1:5" x14ac:dyDescent="0.25">
      <c r="A2788" s="4">
        <v>2786</v>
      </c>
      <c r="B2788" s="2" t="s">
        <v>0</v>
      </c>
      <c r="C2788" s="2" t="s">
        <v>28</v>
      </c>
      <c r="D2788" s="2" t="s">
        <v>29</v>
      </c>
      <c r="E2788" s="2" t="s">
        <v>30</v>
      </c>
    </row>
    <row r="2789" spans="1:5" x14ac:dyDescent="0.25">
      <c r="A2789" s="4">
        <v>2787</v>
      </c>
      <c r="C2789" s="2"/>
      <c r="D2789" s="2"/>
      <c r="E2789" s="2"/>
    </row>
    <row r="2790" spans="1:5" x14ac:dyDescent="0.25">
      <c r="A2790" s="4">
        <v>2788</v>
      </c>
      <c r="B2790" s="2" t="s">
        <v>2</v>
      </c>
      <c r="C2790" s="2">
        <v>331</v>
      </c>
      <c r="D2790" s="2">
        <v>164</v>
      </c>
      <c r="E2790" s="2">
        <v>167</v>
      </c>
    </row>
    <row r="2791" spans="1:5" x14ac:dyDescent="0.25">
      <c r="A2791" s="4">
        <v>2789</v>
      </c>
      <c r="B2791" s="2" t="s">
        <v>4</v>
      </c>
      <c r="C2791" s="2">
        <v>971</v>
      </c>
      <c r="D2791" s="2">
        <v>263</v>
      </c>
      <c r="E2791" s="2">
        <v>708</v>
      </c>
    </row>
    <row r="2792" spans="1:5" x14ac:dyDescent="0.25">
      <c r="A2792" s="4">
        <v>2790</v>
      </c>
      <c r="B2792" s="2" t="s">
        <v>6</v>
      </c>
      <c r="C2792" s="2">
        <v>99</v>
      </c>
      <c r="D2792" s="2">
        <v>38</v>
      </c>
      <c r="E2792" s="2">
        <v>61</v>
      </c>
    </row>
    <row r="2793" spans="1:5" x14ac:dyDescent="0.25">
      <c r="A2793" s="4">
        <v>2791</v>
      </c>
      <c r="B2793" s="2" t="s">
        <v>8</v>
      </c>
      <c r="C2793" s="2">
        <v>138</v>
      </c>
      <c r="D2793" s="2">
        <v>66</v>
      </c>
      <c r="E2793" s="2">
        <v>72</v>
      </c>
    </row>
    <row r="2794" spans="1:5" x14ac:dyDescent="0.25">
      <c r="A2794" s="4">
        <v>2792</v>
      </c>
      <c r="B2794" s="2" t="s">
        <v>10</v>
      </c>
      <c r="C2794" s="2">
        <v>307</v>
      </c>
      <c r="D2794" s="2">
        <v>104</v>
      </c>
      <c r="E2794" s="2">
        <v>203</v>
      </c>
    </row>
    <row r="2795" spans="1:5" x14ac:dyDescent="0.25">
      <c r="A2795" s="4">
        <v>2793</v>
      </c>
      <c r="B2795" s="2" t="s">
        <v>11</v>
      </c>
      <c r="C2795" s="2">
        <v>737</v>
      </c>
      <c r="D2795" s="2">
        <v>217</v>
      </c>
      <c r="E2795" s="2">
        <v>520</v>
      </c>
    </row>
    <row r="2796" spans="1:5" x14ac:dyDescent="0.25">
      <c r="A2796" s="4">
        <v>2794</v>
      </c>
      <c r="B2796" s="2" t="s">
        <v>13</v>
      </c>
      <c r="C2796" s="2">
        <v>1272</v>
      </c>
      <c r="D2796" s="2">
        <v>364</v>
      </c>
      <c r="E2796" s="2">
        <v>908</v>
      </c>
    </row>
    <row r="2797" spans="1:5" x14ac:dyDescent="0.25">
      <c r="A2797" s="4">
        <v>2795</v>
      </c>
      <c r="B2797" s="2" t="s">
        <v>15</v>
      </c>
      <c r="C2797" s="2">
        <v>873</v>
      </c>
      <c r="D2797" s="2">
        <v>223</v>
      </c>
      <c r="E2797" s="2">
        <v>650</v>
      </c>
    </row>
    <row r="2798" spans="1:5" x14ac:dyDescent="0.25">
      <c r="A2798" s="4">
        <v>2796</v>
      </c>
      <c r="B2798" s="2" t="s">
        <v>16</v>
      </c>
      <c r="C2798" s="2">
        <v>112</v>
      </c>
      <c r="D2798" s="2">
        <v>111</v>
      </c>
      <c r="E2798" s="2" t="s">
        <v>31</v>
      </c>
    </row>
    <row r="2799" spans="1:5" x14ac:dyDescent="0.25">
      <c r="A2799" s="4">
        <v>2797</v>
      </c>
      <c r="B2799" s="2" t="s">
        <v>18</v>
      </c>
      <c r="C2799" s="2">
        <v>200</v>
      </c>
      <c r="D2799" s="2">
        <v>76</v>
      </c>
      <c r="E2799" s="2">
        <v>124</v>
      </c>
    </row>
    <row r="2800" spans="1:5" x14ac:dyDescent="0.25">
      <c r="A2800" s="4">
        <v>2798</v>
      </c>
      <c r="B2800" s="2" t="s">
        <v>19</v>
      </c>
      <c r="C2800" s="2">
        <v>429</v>
      </c>
      <c r="D2800" s="2">
        <v>266</v>
      </c>
      <c r="E2800" s="2">
        <v>163</v>
      </c>
    </row>
    <row r="2801" spans="1:5" x14ac:dyDescent="0.25">
      <c r="A2801" s="4">
        <v>2799</v>
      </c>
      <c r="B2801" s="2" t="s">
        <v>20</v>
      </c>
      <c r="C2801" s="2">
        <v>1080</v>
      </c>
      <c r="D2801" s="2">
        <v>302</v>
      </c>
      <c r="E2801" s="2">
        <v>778</v>
      </c>
    </row>
    <row r="2802" spans="1:5" x14ac:dyDescent="0.25">
      <c r="A2802" s="4">
        <v>2800</v>
      </c>
      <c r="B2802" s="2" t="s">
        <v>22</v>
      </c>
      <c r="C2802" s="2">
        <v>4029</v>
      </c>
      <c r="D2802" s="2">
        <v>1106</v>
      </c>
      <c r="E2802" s="2">
        <v>2923</v>
      </c>
    </row>
    <row r="2803" spans="1:5" ht="15.6" x14ac:dyDescent="0.3">
      <c r="A2803" s="4">
        <v>2801</v>
      </c>
      <c r="B2803" s="7" t="s">
        <v>325</v>
      </c>
    </row>
    <row r="2804" spans="1:5" x14ac:dyDescent="0.25">
      <c r="A2804" s="4">
        <v>2802</v>
      </c>
      <c r="B2804" s="2" t="s">
        <v>0</v>
      </c>
      <c r="C2804" s="2" t="s">
        <v>1</v>
      </c>
      <c r="D2804" s="2"/>
      <c r="E2804" s="2"/>
    </row>
    <row r="2805" spans="1:5" x14ac:dyDescent="0.25">
      <c r="A2805" s="4">
        <v>2803</v>
      </c>
      <c r="B2805" s="2" t="s">
        <v>2</v>
      </c>
      <c r="C2805" s="2" t="s">
        <v>34</v>
      </c>
      <c r="D2805" s="2">
        <f>AVERAGE(MID(C2805,1,FIND("-",C2805)-2),RIGHT(C2805,LEN(C2805)-FIND("-",C2805)-1))</f>
        <v>45.5</v>
      </c>
      <c r="E2805" s="2"/>
    </row>
    <row r="2806" spans="1:5" x14ac:dyDescent="0.25">
      <c r="A2806" s="4">
        <v>2804</v>
      </c>
      <c r="B2806" s="2" t="s">
        <v>4</v>
      </c>
      <c r="C2806" s="2" t="s">
        <v>5</v>
      </c>
      <c r="D2806" s="2">
        <f t="shared" ref="D2806:D2817" si="101">AVERAGE(MID(C2806,1,FIND("-",C2806)-2),RIGHT(C2806,LEN(C2806)-FIND("-",C2806)-1))</f>
        <v>75.5</v>
      </c>
      <c r="E2806" s="2"/>
    </row>
    <row r="2807" spans="1:5" x14ac:dyDescent="0.25">
      <c r="A2807" s="4">
        <v>2805</v>
      </c>
      <c r="B2807" s="2" t="s">
        <v>6</v>
      </c>
      <c r="C2807" s="2">
        <v>10</v>
      </c>
      <c r="D2807" s="2">
        <v>10</v>
      </c>
      <c r="E2807" s="2"/>
    </row>
    <row r="2808" spans="1:5" x14ac:dyDescent="0.25">
      <c r="A2808" s="4">
        <v>2806</v>
      </c>
      <c r="B2808" s="2" t="s">
        <v>8</v>
      </c>
      <c r="C2808" s="2" t="s">
        <v>9</v>
      </c>
      <c r="D2808" s="2">
        <f t="shared" si="101"/>
        <v>25.5</v>
      </c>
      <c r="E2808" s="2"/>
    </row>
    <row r="2809" spans="1:5" x14ac:dyDescent="0.25">
      <c r="A2809" s="4">
        <v>2807</v>
      </c>
      <c r="B2809" s="2" t="s">
        <v>10</v>
      </c>
      <c r="C2809" s="2">
        <v>10</v>
      </c>
      <c r="D2809" s="2">
        <v>10</v>
      </c>
      <c r="E2809" s="2"/>
    </row>
    <row r="2810" spans="1:5" x14ac:dyDescent="0.25">
      <c r="A2810" s="4">
        <v>2808</v>
      </c>
      <c r="B2810" s="2" t="s">
        <v>11</v>
      </c>
      <c r="C2810" s="2" t="s">
        <v>3</v>
      </c>
      <c r="D2810" s="2">
        <f t="shared" si="101"/>
        <v>55.5</v>
      </c>
      <c r="E2810" s="2"/>
    </row>
    <row r="2811" spans="1:5" x14ac:dyDescent="0.25">
      <c r="A2811" s="4">
        <v>2809</v>
      </c>
      <c r="B2811" s="2" t="s">
        <v>13</v>
      </c>
      <c r="C2811" s="2" t="s">
        <v>71</v>
      </c>
      <c r="D2811" s="2">
        <f t="shared" si="101"/>
        <v>105.5</v>
      </c>
      <c r="E2811" s="2"/>
    </row>
    <row r="2812" spans="1:5" x14ac:dyDescent="0.25">
      <c r="A2812" s="4">
        <v>2810</v>
      </c>
      <c r="B2812" s="2" t="s">
        <v>15</v>
      </c>
      <c r="C2812" s="2" t="s">
        <v>34</v>
      </c>
      <c r="D2812" s="2">
        <f t="shared" si="101"/>
        <v>45.5</v>
      </c>
      <c r="E2812" s="2"/>
    </row>
    <row r="2813" spans="1:5" x14ac:dyDescent="0.25">
      <c r="A2813" s="4">
        <v>2811</v>
      </c>
      <c r="B2813" s="2" t="s">
        <v>16</v>
      </c>
      <c r="C2813" s="2" t="s">
        <v>33</v>
      </c>
      <c r="D2813" s="2">
        <f t="shared" si="101"/>
        <v>125.5</v>
      </c>
      <c r="E2813" s="2"/>
    </row>
    <row r="2814" spans="1:5" x14ac:dyDescent="0.25">
      <c r="A2814" s="4">
        <v>2812</v>
      </c>
      <c r="B2814" s="2" t="s">
        <v>18</v>
      </c>
      <c r="C2814" s="2" t="s">
        <v>9</v>
      </c>
      <c r="D2814" s="2">
        <f t="shared" si="101"/>
        <v>25.5</v>
      </c>
      <c r="E2814" s="2"/>
    </row>
    <row r="2815" spans="1:5" x14ac:dyDescent="0.25">
      <c r="A2815" s="4">
        <v>2813</v>
      </c>
      <c r="B2815" s="2" t="s">
        <v>19</v>
      </c>
      <c r="C2815" s="2" t="s">
        <v>5</v>
      </c>
      <c r="D2815" s="2">
        <f t="shared" si="101"/>
        <v>75.5</v>
      </c>
      <c r="E2815" s="2"/>
    </row>
    <row r="2816" spans="1:5" x14ac:dyDescent="0.25">
      <c r="A2816" s="4">
        <v>2814</v>
      </c>
      <c r="B2816" s="2" t="s">
        <v>20</v>
      </c>
      <c r="C2816" s="2" t="s">
        <v>37</v>
      </c>
      <c r="D2816" s="2">
        <f t="shared" si="101"/>
        <v>95.5</v>
      </c>
      <c r="E2816" s="2"/>
    </row>
    <row r="2817" spans="1:5" x14ac:dyDescent="0.25">
      <c r="A2817" s="4">
        <v>2815</v>
      </c>
      <c r="B2817" s="2" t="s">
        <v>22</v>
      </c>
      <c r="C2817" s="2" t="s">
        <v>72</v>
      </c>
      <c r="D2817" s="2">
        <f t="shared" si="101"/>
        <v>165.5</v>
      </c>
      <c r="E2817" s="2"/>
    </row>
    <row r="2818" spans="1:5" x14ac:dyDescent="0.25">
      <c r="A2818" s="4">
        <v>2816</v>
      </c>
      <c r="C2818" s="2"/>
      <c r="D2818" s="2"/>
      <c r="E2818" s="2"/>
    </row>
    <row r="2819" spans="1:5" x14ac:dyDescent="0.25">
      <c r="A2819" s="4">
        <v>2817</v>
      </c>
      <c r="B2819" s="2" t="s">
        <v>24</v>
      </c>
      <c r="C2819" s="2" t="s">
        <v>1</v>
      </c>
      <c r="D2819" s="2"/>
      <c r="E2819" s="2"/>
    </row>
    <row r="2820" spans="1:5" x14ac:dyDescent="0.25">
      <c r="A2820" s="4">
        <v>2818</v>
      </c>
      <c r="B2820" s="2" t="s">
        <v>25</v>
      </c>
      <c r="C2820" s="2">
        <v>10</v>
      </c>
      <c r="D2820" s="2">
        <v>10</v>
      </c>
      <c r="E2820" s="2" t="e">
        <f t="shared" ref="E2820" si="102">AVERAGE(MID(D2820,1,FIND("-",D2820)-2),RIGHT(D2820,LEN(D2820)-FIND("-",D2820)-1))</f>
        <v>#VALUE!</v>
      </c>
    </row>
    <row r="2821" spans="1:5" x14ac:dyDescent="0.25">
      <c r="A2821" s="4">
        <v>2819</v>
      </c>
      <c r="B2821" s="2" t="s">
        <v>26</v>
      </c>
      <c r="C2821" s="2">
        <v>10</v>
      </c>
      <c r="D2821" s="2">
        <v>10</v>
      </c>
      <c r="E2821" s="2"/>
    </row>
    <row r="2822" spans="1:5" x14ac:dyDescent="0.25">
      <c r="A2822" s="4">
        <v>2820</v>
      </c>
      <c r="C2822" s="2"/>
      <c r="D2822" s="2"/>
      <c r="E2822" s="2"/>
    </row>
    <row r="2823" spans="1:5" x14ac:dyDescent="0.25">
      <c r="A2823" s="4">
        <v>2821</v>
      </c>
      <c r="B2823" s="2" t="s">
        <v>0</v>
      </c>
      <c r="C2823" s="2" t="s">
        <v>27</v>
      </c>
      <c r="D2823" s="2"/>
      <c r="E2823" s="2"/>
    </row>
    <row r="2824" spans="1:5" x14ac:dyDescent="0.25">
      <c r="A2824" s="4">
        <v>2822</v>
      </c>
      <c r="B2824" s="2" t="s">
        <v>2</v>
      </c>
      <c r="C2824" s="3">
        <v>244586</v>
      </c>
      <c r="D2824" s="2"/>
      <c r="E2824" s="2"/>
    </row>
    <row r="2825" spans="1:5" x14ac:dyDescent="0.25">
      <c r="A2825" s="4">
        <v>2823</v>
      </c>
      <c r="B2825" s="2" t="s">
        <v>4</v>
      </c>
      <c r="C2825" s="3">
        <v>879297</v>
      </c>
      <c r="D2825" s="2"/>
      <c r="E2825" s="2"/>
    </row>
    <row r="2826" spans="1:5" x14ac:dyDescent="0.25">
      <c r="A2826" s="4">
        <v>2824</v>
      </c>
      <c r="B2826" s="2" t="s">
        <v>6</v>
      </c>
      <c r="C2826" s="3">
        <v>65064</v>
      </c>
      <c r="D2826" s="2"/>
      <c r="E2826" s="2"/>
    </row>
    <row r="2827" spans="1:5" x14ac:dyDescent="0.25">
      <c r="A2827" s="4">
        <v>2825</v>
      </c>
      <c r="B2827" s="2" t="s">
        <v>8</v>
      </c>
      <c r="C2827" s="3">
        <v>428705</v>
      </c>
      <c r="D2827" s="2"/>
      <c r="E2827" s="2"/>
    </row>
    <row r="2828" spans="1:5" x14ac:dyDescent="0.25">
      <c r="A2828" s="4">
        <v>2826</v>
      </c>
      <c r="B2828" s="2" t="s">
        <v>10</v>
      </c>
      <c r="C2828" s="3">
        <v>29198</v>
      </c>
      <c r="D2828" s="2"/>
      <c r="E2828" s="2"/>
    </row>
    <row r="2829" spans="1:5" x14ac:dyDescent="0.25">
      <c r="A2829" s="4">
        <v>2827</v>
      </c>
      <c r="B2829" s="2" t="s">
        <v>11</v>
      </c>
      <c r="C2829" s="3">
        <v>356156</v>
      </c>
      <c r="D2829" s="2"/>
      <c r="E2829" s="2"/>
    </row>
    <row r="2830" spans="1:5" x14ac:dyDescent="0.25">
      <c r="A2830" s="4">
        <v>2828</v>
      </c>
      <c r="B2830" s="2" t="s">
        <v>13</v>
      </c>
      <c r="C2830" s="3">
        <v>522505</v>
      </c>
      <c r="D2830" s="2"/>
      <c r="E2830" s="2"/>
    </row>
    <row r="2831" spans="1:5" x14ac:dyDescent="0.25">
      <c r="A2831" s="4">
        <v>2829</v>
      </c>
      <c r="B2831" s="2" t="s">
        <v>15</v>
      </c>
      <c r="C2831" s="3">
        <v>1511698</v>
      </c>
      <c r="D2831" s="2"/>
      <c r="E2831" s="2"/>
    </row>
    <row r="2832" spans="1:5" x14ac:dyDescent="0.25">
      <c r="A2832" s="4">
        <v>2830</v>
      </c>
      <c r="B2832" s="2" t="s">
        <v>16</v>
      </c>
      <c r="C2832" s="3">
        <v>158547</v>
      </c>
      <c r="D2832" s="2"/>
      <c r="E2832" s="2"/>
    </row>
    <row r="2833" spans="1:5" x14ac:dyDescent="0.25">
      <c r="A2833" s="4">
        <v>2831</v>
      </c>
      <c r="B2833" s="2" t="s">
        <v>18</v>
      </c>
      <c r="C2833" s="3">
        <v>818494</v>
      </c>
      <c r="D2833" s="2"/>
      <c r="E2833" s="2"/>
    </row>
    <row r="2834" spans="1:5" x14ac:dyDescent="0.25">
      <c r="A2834" s="4">
        <v>2832</v>
      </c>
      <c r="B2834" s="2" t="s">
        <v>19</v>
      </c>
      <c r="C2834" s="3">
        <v>329431</v>
      </c>
      <c r="D2834" s="2"/>
      <c r="E2834" s="2"/>
    </row>
    <row r="2835" spans="1:5" x14ac:dyDescent="0.25">
      <c r="A2835" s="4">
        <v>2833</v>
      </c>
      <c r="B2835" s="2" t="s">
        <v>20</v>
      </c>
      <c r="C2835" s="3">
        <v>500193</v>
      </c>
      <c r="D2835" s="2"/>
      <c r="E2835" s="2"/>
    </row>
    <row r="2836" spans="1:5" x14ac:dyDescent="0.25">
      <c r="A2836" s="4">
        <v>2834</v>
      </c>
      <c r="B2836" s="2" t="s">
        <v>22</v>
      </c>
      <c r="C2836" s="3">
        <v>5843900</v>
      </c>
      <c r="D2836" s="2"/>
      <c r="E2836" s="2"/>
    </row>
    <row r="2837" spans="1:5" x14ac:dyDescent="0.25">
      <c r="A2837" s="4">
        <v>2835</v>
      </c>
      <c r="C2837" s="2"/>
      <c r="D2837" s="2"/>
      <c r="E2837" s="2"/>
    </row>
    <row r="2838" spans="1:5" x14ac:dyDescent="0.25">
      <c r="A2838" s="4">
        <v>2836</v>
      </c>
      <c r="B2838" s="2" t="s">
        <v>0</v>
      </c>
      <c r="C2838" s="2" t="s">
        <v>28</v>
      </c>
      <c r="D2838" s="2" t="s">
        <v>29</v>
      </c>
      <c r="E2838" s="2" t="s">
        <v>30</v>
      </c>
    </row>
    <row r="2839" spans="1:5" x14ac:dyDescent="0.25">
      <c r="A2839" s="4">
        <v>2837</v>
      </c>
      <c r="C2839" s="2"/>
      <c r="D2839" s="2"/>
      <c r="E2839" s="2"/>
    </row>
    <row r="2840" spans="1:5" x14ac:dyDescent="0.25">
      <c r="A2840" s="4">
        <v>2838</v>
      </c>
      <c r="B2840" s="2" t="s">
        <v>2</v>
      </c>
      <c r="C2840" s="2">
        <v>39</v>
      </c>
      <c r="D2840" s="2">
        <v>22</v>
      </c>
      <c r="E2840" s="2">
        <v>17</v>
      </c>
    </row>
    <row r="2841" spans="1:5" x14ac:dyDescent="0.25">
      <c r="A2841" s="4">
        <v>2839</v>
      </c>
      <c r="B2841" s="2" t="s">
        <v>4</v>
      </c>
      <c r="C2841" s="2">
        <v>77</v>
      </c>
      <c r="D2841" s="2">
        <v>26</v>
      </c>
      <c r="E2841" s="2">
        <v>51</v>
      </c>
    </row>
    <row r="2842" spans="1:5" x14ac:dyDescent="0.25">
      <c r="A2842" s="4">
        <v>2840</v>
      </c>
      <c r="B2842" s="2" t="s">
        <v>6</v>
      </c>
      <c r="C2842" s="2">
        <v>16</v>
      </c>
      <c r="D2842" s="2">
        <v>6</v>
      </c>
      <c r="E2842" s="2">
        <v>10</v>
      </c>
    </row>
    <row r="2843" spans="1:5" x14ac:dyDescent="0.25">
      <c r="A2843" s="4">
        <v>2841</v>
      </c>
      <c r="B2843" s="2" t="s">
        <v>8</v>
      </c>
      <c r="C2843" s="2">
        <v>18</v>
      </c>
      <c r="D2843" s="2">
        <v>9</v>
      </c>
      <c r="E2843" s="2">
        <v>9</v>
      </c>
    </row>
    <row r="2844" spans="1:5" x14ac:dyDescent="0.25">
      <c r="A2844" s="4">
        <v>2842</v>
      </c>
      <c r="B2844" s="2" t="s">
        <v>10</v>
      </c>
      <c r="C2844" s="2">
        <v>16</v>
      </c>
      <c r="D2844" s="2">
        <v>7</v>
      </c>
      <c r="E2844" s="2">
        <v>9</v>
      </c>
    </row>
    <row r="2845" spans="1:5" x14ac:dyDescent="0.25">
      <c r="A2845" s="4">
        <v>2843</v>
      </c>
      <c r="B2845" s="2" t="s">
        <v>11</v>
      </c>
      <c r="C2845" s="2">
        <v>60</v>
      </c>
      <c r="D2845" s="2">
        <v>25</v>
      </c>
      <c r="E2845" s="2">
        <v>35</v>
      </c>
    </row>
    <row r="2846" spans="1:5" x14ac:dyDescent="0.25">
      <c r="A2846" s="4">
        <v>2844</v>
      </c>
      <c r="B2846" s="2" t="s">
        <v>13</v>
      </c>
      <c r="C2846" s="2">
        <v>95</v>
      </c>
      <c r="D2846" s="2">
        <v>41</v>
      </c>
      <c r="E2846" s="2">
        <v>54</v>
      </c>
    </row>
    <row r="2847" spans="1:5" x14ac:dyDescent="0.25">
      <c r="A2847" s="4">
        <v>2845</v>
      </c>
      <c r="B2847" s="2" t="s">
        <v>15</v>
      </c>
      <c r="C2847" s="2">
        <v>53</v>
      </c>
      <c r="D2847" s="2">
        <v>20</v>
      </c>
      <c r="E2847" s="2">
        <v>33</v>
      </c>
    </row>
    <row r="2848" spans="1:5" x14ac:dyDescent="0.25">
      <c r="A2848" s="4">
        <v>2846</v>
      </c>
      <c r="B2848" s="2" t="s">
        <v>16</v>
      </c>
      <c r="C2848" s="2">
        <v>31</v>
      </c>
      <c r="D2848" s="2">
        <v>30</v>
      </c>
      <c r="E2848" s="2" t="s">
        <v>31</v>
      </c>
    </row>
    <row r="2849" spans="1:5" x14ac:dyDescent="0.25">
      <c r="A2849" s="4">
        <v>2847</v>
      </c>
      <c r="B2849" s="2" t="s">
        <v>18</v>
      </c>
      <c r="C2849" s="2">
        <v>27</v>
      </c>
      <c r="D2849" s="2">
        <v>12</v>
      </c>
      <c r="E2849" s="2">
        <v>15</v>
      </c>
    </row>
    <row r="2850" spans="1:5" x14ac:dyDescent="0.25">
      <c r="A2850" s="4">
        <v>2848</v>
      </c>
      <c r="B2850" s="2" t="s">
        <v>19</v>
      </c>
      <c r="C2850" s="2">
        <v>53</v>
      </c>
      <c r="D2850" s="2">
        <v>43</v>
      </c>
      <c r="E2850" s="2">
        <v>10</v>
      </c>
    </row>
    <row r="2851" spans="1:5" x14ac:dyDescent="0.25">
      <c r="A2851" s="4">
        <v>2849</v>
      </c>
      <c r="B2851" s="2" t="s">
        <v>20</v>
      </c>
      <c r="C2851" s="2">
        <v>104</v>
      </c>
      <c r="D2851" s="2">
        <v>45</v>
      </c>
      <c r="E2851" s="2">
        <v>59</v>
      </c>
    </row>
    <row r="2852" spans="1:5" x14ac:dyDescent="0.25">
      <c r="A2852" s="4">
        <v>2850</v>
      </c>
      <c r="B2852" s="2" t="s">
        <v>22</v>
      </c>
      <c r="C2852" s="2">
        <v>389</v>
      </c>
      <c r="D2852" s="2">
        <v>181</v>
      </c>
      <c r="E2852" s="2">
        <v>208</v>
      </c>
    </row>
    <row r="2853" spans="1:5" ht="15.6" x14ac:dyDescent="0.3">
      <c r="A2853" s="4">
        <v>2851</v>
      </c>
      <c r="B2853" s="7" t="s">
        <v>326</v>
      </c>
    </row>
    <row r="2854" spans="1:5" x14ac:dyDescent="0.25">
      <c r="A2854" s="4">
        <v>2852</v>
      </c>
      <c r="B2854" s="2" t="s">
        <v>0</v>
      </c>
      <c r="C2854" s="2" t="s">
        <v>1</v>
      </c>
      <c r="D2854" s="2"/>
      <c r="E2854" s="2"/>
    </row>
    <row r="2855" spans="1:5" x14ac:dyDescent="0.25">
      <c r="A2855" s="4">
        <v>2853</v>
      </c>
      <c r="B2855" s="2" t="s">
        <v>2</v>
      </c>
      <c r="C2855" s="2">
        <v>10</v>
      </c>
      <c r="D2855" s="2">
        <v>10</v>
      </c>
      <c r="E2855" s="2"/>
    </row>
    <row r="2856" spans="1:5" x14ac:dyDescent="0.25">
      <c r="A2856" s="4">
        <v>2854</v>
      </c>
      <c r="B2856" s="2" t="s">
        <v>4</v>
      </c>
      <c r="C2856" s="2">
        <v>10</v>
      </c>
      <c r="D2856" s="2">
        <v>10</v>
      </c>
      <c r="E2856" s="2"/>
    </row>
    <row r="2857" spans="1:5" x14ac:dyDescent="0.25">
      <c r="A2857" s="4">
        <v>2855</v>
      </c>
      <c r="B2857" s="2" t="s">
        <v>6</v>
      </c>
      <c r="C2857" s="2">
        <v>10</v>
      </c>
      <c r="D2857" s="2">
        <v>10</v>
      </c>
      <c r="E2857" s="2"/>
    </row>
    <row r="2858" spans="1:5" x14ac:dyDescent="0.25">
      <c r="A2858" s="4">
        <v>2856</v>
      </c>
      <c r="B2858" s="2" t="s">
        <v>8</v>
      </c>
      <c r="C2858" s="2">
        <v>10</v>
      </c>
      <c r="D2858" s="2">
        <v>10</v>
      </c>
      <c r="E2858" s="2"/>
    </row>
    <row r="2859" spans="1:5" x14ac:dyDescent="0.25">
      <c r="A2859" s="4">
        <v>2857</v>
      </c>
      <c r="B2859" s="2" t="s">
        <v>10</v>
      </c>
      <c r="C2859" s="2">
        <v>10</v>
      </c>
      <c r="D2859" s="2">
        <v>10</v>
      </c>
      <c r="E2859" s="2"/>
    </row>
    <row r="2860" spans="1:5" x14ac:dyDescent="0.25">
      <c r="A2860" s="4">
        <v>2858</v>
      </c>
      <c r="B2860" s="2" t="s">
        <v>11</v>
      </c>
      <c r="C2860" s="2">
        <v>10</v>
      </c>
      <c r="D2860" s="2">
        <v>10</v>
      </c>
      <c r="E2860" s="2"/>
    </row>
    <row r="2861" spans="1:5" x14ac:dyDescent="0.25">
      <c r="A2861" s="4">
        <v>2859</v>
      </c>
      <c r="B2861" s="2" t="s">
        <v>13</v>
      </c>
      <c r="C2861" s="2" t="s">
        <v>9</v>
      </c>
      <c r="D2861" s="2">
        <f t="shared" ref="D2861:D2867" si="103">AVERAGE(MID(C2861,1,FIND("-",C2861)-2),RIGHT(C2861,LEN(C2861)-FIND("-",C2861)-1))</f>
        <v>25.5</v>
      </c>
      <c r="E2861" s="2"/>
    </row>
    <row r="2862" spans="1:5" x14ac:dyDescent="0.25">
      <c r="A2862" s="4">
        <v>2860</v>
      </c>
      <c r="B2862" s="2" t="s">
        <v>15</v>
      </c>
      <c r="C2862" s="2">
        <v>10</v>
      </c>
      <c r="D2862" s="2">
        <v>10</v>
      </c>
      <c r="E2862" s="2"/>
    </row>
    <row r="2863" spans="1:5" x14ac:dyDescent="0.25">
      <c r="A2863" s="4">
        <v>2861</v>
      </c>
      <c r="B2863" s="2" t="s">
        <v>16</v>
      </c>
      <c r="C2863" s="2" t="s">
        <v>9</v>
      </c>
      <c r="D2863" s="2">
        <f t="shared" si="103"/>
        <v>25.5</v>
      </c>
      <c r="E2863" s="2"/>
    </row>
    <row r="2864" spans="1:5" x14ac:dyDescent="0.25">
      <c r="A2864" s="4">
        <v>2862</v>
      </c>
      <c r="B2864" s="2" t="s">
        <v>18</v>
      </c>
      <c r="C2864" s="2">
        <v>10</v>
      </c>
      <c r="D2864" s="2">
        <v>10</v>
      </c>
      <c r="E2864" s="2"/>
    </row>
    <row r="2865" spans="1:5" x14ac:dyDescent="0.25">
      <c r="A2865" s="4">
        <v>2863</v>
      </c>
      <c r="B2865" s="2" t="s">
        <v>19</v>
      </c>
      <c r="C2865" s="2">
        <v>10</v>
      </c>
      <c r="D2865" s="2">
        <v>10</v>
      </c>
      <c r="E2865" s="2"/>
    </row>
    <row r="2866" spans="1:5" x14ac:dyDescent="0.25">
      <c r="A2866" s="4">
        <v>2864</v>
      </c>
      <c r="B2866" s="2" t="s">
        <v>20</v>
      </c>
      <c r="C2866" s="2">
        <v>10</v>
      </c>
      <c r="D2866" s="2">
        <v>10</v>
      </c>
      <c r="E2866" s="2"/>
    </row>
    <row r="2867" spans="1:5" x14ac:dyDescent="0.25">
      <c r="A2867" s="4">
        <v>2865</v>
      </c>
      <c r="B2867" s="2" t="s">
        <v>22</v>
      </c>
      <c r="C2867" s="2" t="s">
        <v>7</v>
      </c>
      <c r="D2867" s="2">
        <f t="shared" si="103"/>
        <v>35.5</v>
      </c>
      <c r="E2867" s="2"/>
    </row>
    <row r="2868" spans="1:5" x14ac:dyDescent="0.25">
      <c r="A2868" s="4">
        <v>2866</v>
      </c>
      <c r="C2868" s="2"/>
      <c r="D2868" s="2"/>
      <c r="E2868" s="2"/>
    </row>
    <row r="2869" spans="1:5" x14ac:dyDescent="0.25">
      <c r="A2869" s="4">
        <v>2867</v>
      </c>
      <c r="B2869" s="2" t="s">
        <v>24</v>
      </c>
      <c r="C2869" s="2" t="s">
        <v>1</v>
      </c>
      <c r="D2869" s="2"/>
      <c r="E2869" s="2"/>
    </row>
    <row r="2870" spans="1:5" x14ac:dyDescent="0.25">
      <c r="A2870" s="4">
        <v>2868</v>
      </c>
      <c r="B2870" s="2" t="s">
        <v>25</v>
      </c>
      <c r="C2870" s="2">
        <v>10</v>
      </c>
      <c r="D2870" s="2">
        <v>10</v>
      </c>
      <c r="E2870" s="2" t="e">
        <f t="shared" ref="E2870" si="104">AVERAGE(MID(D2870,1,FIND("-",D2870)-2),RIGHT(D2870,LEN(D2870)-FIND("-",D2870)-1))</f>
        <v>#VALUE!</v>
      </c>
    </row>
    <row r="2871" spans="1:5" x14ac:dyDescent="0.25">
      <c r="A2871" s="4">
        <v>2869</v>
      </c>
      <c r="B2871" s="2" t="s">
        <v>26</v>
      </c>
      <c r="C2871" s="2">
        <v>10</v>
      </c>
      <c r="D2871" s="2">
        <v>10</v>
      </c>
      <c r="E2871" s="2"/>
    </row>
    <row r="2872" spans="1:5" x14ac:dyDescent="0.25">
      <c r="A2872" s="4">
        <v>2870</v>
      </c>
      <c r="C2872" s="2"/>
      <c r="D2872" s="2"/>
      <c r="E2872" s="2"/>
    </row>
    <row r="2873" spans="1:5" x14ac:dyDescent="0.25">
      <c r="A2873" s="4">
        <v>2871</v>
      </c>
      <c r="B2873" s="2" t="s">
        <v>0</v>
      </c>
      <c r="C2873" s="2" t="s">
        <v>27</v>
      </c>
      <c r="D2873" s="2"/>
      <c r="E2873" s="2"/>
    </row>
    <row r="2874" spans="1:5" x14ac:dyDescent="0.25">
      <c r="A2874" s="4">
        <v>2872</v>
      </c>
      <c r="B2874" s="2" t="s">
        <v>2</v>
      </c>
      <c r="C2874" s="3">
        <v>229944</v>
      </c>
      <c r="D2874" s="2"/>
      <c r="E2874" s="2"/>
    </row>
    <row r="2875" spans="1:5" x14ac:dyDescent="0.25">
      <c r="A2875" s="4">
        <v>2873</v>
      </c>
      <c r="B2875" s="2" t="s">
        <v>4</v>
      </c>
      <c r="C2875" s="3">
        <v>220179</v>
      </c>
      <c r="D2875" s="2"/>
      <c r="E2875" s="2"/>
    </row>
    <row r="2876" spans="1:5" x14ac:dyDescent="0.25">
      <c r="A2876" s="4">
        <v>2874</v>
      </c>
      <c r="B2876" s="2" t="s">
        <v>6</v>
      </c>
      <c r="C2876" s="3">
        <v>22480</v>
      </c>
      <c r="D2876" s="2"/>
      <c r="E2876" s="2"/>
    </row>
    <row r="2877" spans="1:5" x14ac:dyDescent="0.25">
      <c r="A2877" s="4">
        <v>2875</v>
      </c>
      <c r="B2877" s="2" t="s">
        <v>8</v>
      </c>
      <c r="C2877" s="3">
        <v>14549</v>
      </c>
      <c r="D2877" s="2"/>
      <c r="E2877" s="2"/>
    </row>
    <row r="2878" spans="1:5" x14ac:dyDescent="0.25">
      <c r="A2878" s="4">
        <v>2876</v>
      </c>
      <c r="B2878" s="2" t="s">
        <v>10</v>
      </c>
      <c r="C2878" s="3">
        <v>314</v>
      </c>
      <c r="D2878" s="2"/>
      <c r="E2878" s="2"/>
    </row>
    <row r="2879" spans="1:5" x14ac:dyDescent="0.25">
      <c r="A2879" s="4">
        <v>2877</v>
      </c>
      <c r="B2879" s="2" t="s">
        <v>11</v>
      </c>
      <c r="C2879" s="3">
        <v>113025</v>
      </c>
      <c r="D2879" s="2"/>
      <c r="E2879" s="2"/>
    </row>
    <row r="2880" spans="1:5" x14ac:dyDescent="0.25">
      <c r="A2880" s="4">
        <v>2878</v>
      </c>
      <c r="B2880" s="2" t="s">
        <v>13</v>
      </c>
      <c r="C2880" s="3">
        <v>590656</v>
      </c>
      <c r="D2880" s="2"/>
      <c r="E2880" s="2"/>
    </row>
    <row r="2881" spans="1:5" x14ac:dyDescent="0.25">
      <c r="A2881" s="4">
        <v>2879</v>
      </c>
      <c r="B2881" s="2" t="s">
        <v>15</v>
      </c>
      <c r="C2881" s="3">
        <v>301497</v>
      </c>
      <c r="D2881" s="2"/>
      <c r="E2881" s="2"/>
    </row>
    <row r="2882" spans="1:5" x14ac:dyDescent="0.25">
      <c r="A2882" s="4">
        <v>2880</v>
      </c>
      <c r="B2882" s="2" t="s">
        <v>16</v>
      </c>
      <c r="C2882" s="3">
        <v>30630</v>
      </c>
      <c r="D2882" s="2"/>
      <c r="E2882" s="2"/>
    </row>
    <row r="2883" spans="1:5" x14ac:dyDescent="0.25">
      <c r="A2883" s="4">
        <v>2881</v>
      </c>
      <c r="B2883" s="2" t="s">
        <v>18</v>
      </c>
      <c r="C2883" s="3">
        <v>51832</v>
      </c>
      <c r="D2883" s="2"/>
      <c r="E2883" s="2"/>
    </row>
    <row r="2884" spans="1:5" x14ac:dyDescent="0.25">
      <c r="A2884" s="4">
        <v>2882</v>
      </c>
      <c r="B2884" s="2" t="s">
        <v>19</v>
      </c>
      <c r="C2884" s="3">
        <v>68606</v>
      </c>
      <c r="D2884" s="2"/>
      <c r="E2884" s="2"/>
    </row>
    <row r="2885" spans="1:5" x14ac:dyDescent="0.25">
      <c r="A2885" s="4">
        <v>2883</v>
      </c>
      <c r="B2885" s="2" t="s">
        <v>20</v>
      </c>
      <c r="C2885" s="3">
        <v>161852</v>
      </c>
      <c r="D2885" s="2"/>
      <c r="E2885" s="2"/>
    </row>
    <row r="2886" spans="1:5" x14ac:dyDescent="0.25">
      <c r="A2886" s="4">
        <v>2884</v>
      </c>
      <c r="B2886" s="2" t="s">
        <v>22</v>
      </c>
      <c r="C2886" s="3">
        <v>1805600</v>
      </c>
      <c r="D2886" s="2"/>
      <c r="E2886" s="2"/>
    </row>
    <row r="2887" spans="1:5" x14ac:dyDescent="0.25">
      <c r="A2887" s="4">
        <v>2885</v>
      </c>
      <c r="C2887" s="2"/>
      <c r="D2887" s="2"/>
      <c r="E2887" s="2"/>
    </row>
    <row r="2888" spans="1:5" x14ac:dyDescent="0.25">
      <c r="A2888" s="4">
        <v>2886</v>
      </c>
      <c r="B2888" s="2" t="s">
        <v>0</v>
      </c>
      <c r="C2888" s="2" t="s">
        <v>28</v>
      </c>
      <c r="D2888" s="2" t="s">
        <v>29</v>
      </c>
      <c r="E2888" s="2" t="s">
        <v>30</v>
      </c>
    </row>
    <row r="2889" spans="1:5" x14ac:dyDescent="0.25">
      <c r="A2889" s="4">
        <v>2887</v>
      </c>
      <c r="C2889" s="2"/>
      <c r="D2889" s="2"/>
      <c r="E2889" s="2"/>
    </row>
    <row r="2890" spans="1:5" x14ac:dyDescent="0.25">
      <c r="A2890" s="4">
        <v>2888</v>
      </c>
      <c r="B2890" s="2" t="s">
        <v>2</v>
      </c>
      <c r="C2890" s="2">
        <v>26</v>
      </c>
      <c r="D2890" s="2">
        <v>16</v>
      </c>
      <c r="E2890" s="2">
        <v>10</v>
      </c>
    </row>
    <row r="2891" spans="1:5" x14ac:dyDescent="0.25">
      <c r="A2891" s="4">
        <v>2889</v>
      </c>
      <c r="B2891" s="2" t="s">
        <v>4</v>
      </c>
      <c r="C2891" s="2">
        <v>22</v>
      </c>
      <c r="D2891" s="2" t="s">
        <v>31</v>
      </c>
      <c r="E2891" s="2">
        <v>18</v>
      </c>
    </row>
    <row r="2892" spans="1:5" x14ac:dyDescent="0.25">
      <c r="A2892" s="4">
        <v>2890</v>
      </c>
      <c r="B2892" s="2" t="s">
        <v>6</v>
      </c>
      <c r="C2892" s="2">
        <v>12</v>
      </c>
      <c r="D2892" s="2" t="s">
        <v>31</v>
      </c>
      <c r="E2892" s="2">
        <v>9</v>
      </c>
    </row>
    <row r="2893" spans="1:5" x14ac:dyDescent="0.25">
      <c r="A2893" s="4">
        <v>2891</v>
      </c>
      <c r="B2893" s="2" t="s">
        <v>8</v>
      </c>
      <c r="C2893" s="2">
        <v>6</v>
      </c>
      <c r="D2893" s="2" t="s">
        <v>31</v>
      </c>
      <c r="E2893" s="2" t="s">
        <v>31</v>
      </c>
    </row>
    <row r="2894" spans="1:5" x14ac:dyDescent="0.25">
      <c r="A2894" s="4">
        <v>2892</v>
      </c>
      <c r="B2894" s="2" t="s">
        <v>10</v>
      </c>
      <c r="C2894" s="2">
        <v>5</v>
      </c>
      <c r="D2894" s="2" t="s">
        <v>31</v>
      </c>
      <c r="E2894" s="2" t="s">
        <v>31</v>
      </c>
    </row>
    <row r="2895" spans="1:5" x14ac:dyDescent="0.25">
      <c r="A2895" s="4">
        <v>2893</v>
      </c>
      <c r="B2895" s="2" t="s">
        <v>11</v>
      </c>
      <c r="C2895" s="2">
        <v>17</v>
      </c>
      <c r="D2895" s="2">
        <v>8</v>
      </c>
      <c r="E2895" s="2">
        <v>9</v>
      </c>
    </row>
    <row r="2896" spans="1:5" x14ac:dyDescent="0.25">
      <c r="A2896" s="4">
        <v>2894</v>
      </c>
      <c r="B2896" s="2" t="s">
        <v>13</v>
      </c>
      <c r="C2896" s="2">
        <v>128</v>
      </c>
      <c r="D2896" s="2">
        <v>44</v>
      </c>
      <c r="E2896" s="2">
        <v>84</v>
      </c>
    </row>
    <row r="2897" spans="1:5" x14ac:dyDescent="0.25">
      <c r="A2897" s="4">
        <v>2895</v>
      </c>
      <c r="B2897" s="2" t="s">
        <v>15</v>
      </c>
      <c r="C2897" s="2">
        <v>22</v>
      </c>
      <c r="D2897" s="2" t="s">
        <v>31</v>
      </c>
      <c r="E2897" s="2">
        <v>20</v>
      </c>
    </row>
    <row r="2898" spans="1:5" x14ac:dyDescent="0.25">
      <c r="A2898" s="4">
        <v>2896</v>
      </c>
      <c r="B2898" s="2" t="s">
        <v>16</v>
      </c>
      <c r="C2898" s="2">
        <v>10</v>
      </c>
      <c r="D2898" s="2">
        <v>10</v>
      </c>
      <c r="E2898" s="2" t="s">
        <v>31</v>
      </c>
    </row>
    <row r="2899" spans="1:5" x14ac:dyDescent="0.25">
      <c r="A2899" s="4">
        <v>2897</v>
      </c>
      <c r="B2899" s="2" t="s">
        <v>18</v>
      </c>
      <c r="C2899" s="2">
        <v>8</v>
      </c>
      <c r="D2899" s="2" t="s">
        <v>31</v>
      </c>
      <c r="E2899" s="2">
        <v>7</v>
      </c>
    </row>
    <row r="2900" spans="1:5" x14ac:dyDescent="0.25">
      <c r="A2900" s="4">
        <v>2898</v>
      </c>
      <c r="B2900" s="2" t="s">
        <v>19</v>
      </c>
      <c r="C2900" s="2">
        <v>14</v>
      </c>
      <c r="D2900" s="2">
        <v>8</v>
      </c>
      <c r="E2900" s="2">
        <v>6</v>
      </c>
    </row>
    <row r="2901" spans="1:5" x14ac:dyDescent="0.25">
      <c r="A2901" s="4">
        <v>2899</v>
      </c>
      <c r="B2901" s="2" t="s">
        <v>20</v>
      </c>
      <c r="C2901" s="2">
        <v>48</v>
      </c>
      <c r="D2901" s="2">
        <v>18</v>
      </c>
      <c r="E2901" s="2">
        <v>30</v>
      </c>
    </row>
    <row r="2902" spans="1:5" x14ac:dyDescent="0.25">
      <c r="A2902" s="4">
        <v>2900</v>
      </c>
      <c r="B2902" s="2" t="s">
        <v>22</v>
      </c>
      <c r="C2902" s="2">
        <v>234</v>
      </c>
      <c r="D2902" s="2">
        <v>83</v>
      </c>
      <c r="E2902" s="2">
        <v>151</v>
      </c>
    </row>
    <row r="2903" spans="1:5" ht="15.6" x14ac:dyDescent="0.3">
      <c r="A2903" s="4">
        <v>2901</v>
      </c>
      <c r="B2903" s="7" t="s">
        <v>327</v>
      </c>
    </row>
    <row r="2904" spans="1:5" x14ac:dyDescent="0.25">
      <c r="A2904" s="4">
        <v>2902</v>
      </c>
      <c r="B2904" s="2" t="s">
        <v>0</v>
      </c>
      <c r="C2904" s="2" t="s">
        <v>1</v>
      </c>
      <c r="D2904" s="2"/>
      <c r="E2904" s="2"/>
    </row>
    <row r="2905" spans="1:5" x14ac:dyDescent="0.25">
      <c r="A2905" s="4">
        <v>2903</v>
      </c>
      <c r="B2905" s="2" t="s">
        <v>2</v>
      </c>
      <c r="C2905" s="2" t="s">
        <v>72</v>
      </c>
      <c r="D2905" s="2">
        <f>AVERAGE(MID(C2905,1,FIND("-",C2905)-2),RIGHT(C2905,LEN(C2905)-FIND("-",C2905)-1))</f>
        <v>165.5</v>
      </c>
      <c r="E2905" s="2"/>
    </row>
    <row r="2906" spans="1:5" x14ac:dyDescent="0.25">
      <c r="A2906" s="4">
        <v>2904</v>
      </c>
      <c r="B2906" s="2" t="s">
        <v>4</v>
      </c>
      <c r="C2906" s="2" t="s">
        <v>58</v>
      </c>
      <c r="D2906" s="2">
        <f t="shared" ref="D2906:D2917" si="105">AVERAGE(MID(C2906,1,FIND("-",C2906)-2),RIGHT(C2906,LEN(C2906)-FIND("-",C2906)-1))</f>
        <v>315.5</v>
      </c>
      <c r="E2906" s="2"/>
    </row>
    <row r="2907" spans="1:5" x14ac:dyDescent="0.25">
      <c r="A2907" s="4">
        <v>2905</v>
      </c>
      <c r="B2907" s="2" t="s">
        <v>6</v>
      </c>
      <c r="C2907" s="2" t="s">
        <v>5</v>
      </c>
      <c r="D2907" s="2">
        <f t="shared" si="105"/>
        <v>75.5</v>
      </c>
      <c r="E2907" s="2"/>
    </row>
    <row r="2908" spans="1:5" x14ac:dyDescent="0.25">
      <c r="A2908" s="4">
        <v>2906</v>
      </c>
      <c r="B2908" s="2" t="s">
        <v>8</v>
      </c>
      <c r="C2908" s="2" t="s">
        <v>33</v>
      </c>
      <c r="D2908" s="2">
        <f t="shared" si="105"/>
        <v>125.5</v>
      </c>
      <c r="E2908" s="2"/>
    </row>
    <row r="2909" spans="1:5" x14ac:dyDescent="0.25">
      <c r="A2909" s="4">
        <v>2907</v>
      </c>
      <c r="B2909" s="2" t="s">
        <v>10</v>
      </c>
      <c r="C2909" s="2" t="s">
        <v>17</v>
      </c>
      <c r="D2909" s="2">
        <f t="shared" si="105"/>
        <v>155.5</v>
      </c>
      <c r="E2909" s="2"/>
    </row>
    <row r="2910" spans="1:5" x14ac:dyDescent="0.25">
      <c r="A2910" s="4">
        <v>2908</v>
      </c>
      <c r="B2910" s="2" t="s">
        <v>11</v>
      </c>
      <c r="C2910" s="2" t="s">
        <v>39</v>
      </c>
      <c r="D2910" s="2">
        <f t="shared" si="105"/>
        <v>365.5</v>
      </c>
      <c r="E2910" s="2"/>
    </row>
    <row r="2911" spans="1:5" x14ac:dyDescent="0.25">
      <c r="A2911" s="4">
        <v>2909</v>
      </c>
      <c r="B2911" s="2" t="s">
        <v>13</v>
      </c>
      <c r="C2911" s="2" t="s">
        <v>88</v>
      </c>
      <c r="D2911" s="2">
        <f t="shared" si="105"/>
        <v>525.5</v>
      </c>
      <c r="E2911" s="2"/>
    </row>
    <row r="2912" spans="1:5" x14ac:dyDescent="0.25">
      <c r="A2912" s="4">
        <v>2910</v>
      </c>
      <c r="B2912" s="2" t="s">
        <v>15</v>
      </c>
      <c r="C2912" s="2" t="s">
        <v>99</v>
      </c>
      <c r="D2912" s="2">
        <f t="shared" si="105"/>
        <v>225.5</v>
      </c>
      <c r="E2912" s="2"/>
    </row>
    <row r="2913" spans="1:5" x14ac:dyDescent="0.25">
      <c r="A2913" s="4">
        <v>2911</v>
      </c>
      <c r="B2913" s="2" t="s">
        <v>16</v>
      </c>
      <c r="C2913" s="2" t="s">
        <v>76</v>
      </c>
      <c r="D2913" s="2">
        <f t="shared" si="105"/>
        <v>465.5</v>
      </c>
      <c r="E2913" s="2"/>
    </row>
    <row r="2914" spans="1:5" x14ac:dyDescent="0.25">
      <c r="A2914" s="4">
        <v>2912</v>
      </c>
      <c r="B2914" s="2" t="s">
        <v>18</v>
      </c>
      <c r="C2914" s="2" t="s">
        <v>71</v>
      </c>
      <c r="D2914" s="2">
        <f t="shared" si="105"/>
        <v>105.5</v>
      </c>
      <c r="E2914" s="2"/>
    </row>
    <row r="2915" spans="1:5" x14ac:dyDescent="0.25">
      <c r="A2915" s="4">
        <v>2913</v>
      </c>
      <c r="B2915" s="2" t="s">
        <v>19</v>
      </c>
      <c r="C2915" s="2" t="s">
        <v>58</v>
      </c>
      <c r="D2915" s="2">
        <f t="shared" si="105"/>
        <v>315.5</v>
      </c>
      <c r="E2915" s="2"/>
    </row>
    <row r="2916" spans="1:5" x14ac:dyDescent="0.25">
      <c r="A2916" s="4">
        <v>2914</v>
      </c>
      <c r="B2916" s="2" t="s">
        <v>20</v>
      </c>
      <c r="C2916" s="2" t="s">
        <v>103</v>
      </c>
      <c r="D2916" s="2">
        <f t="shared" si="105"/>
        <v>355.5</v>
      </c>
      <c r="E2916" s="2"/>
    </row>
    <row r="2917" spans="1:5" x14ac:dyDescent="0.25">
      <c r="A2917" s="4">
        <v>2915</v>
      </c>
      <c r="B2917" s="2" t="s">
        <v>22</v>
      </c>
      <c r="C2917" s="2" t="s">
        <v>222</v>
      </c>
      <c r="D2917" s="2">
        <f t="shared" si="105"/>
        <v>695.5</v>
      </c>
      <c r="E2917" s="2"/>
    </row>
    <row r="2918" spans="1:5" x14ac:dyDescent="0.25">
      <c r="A2918" s="4">
        <v>2916</v>
      </c>
      <c r="C2918" s="2"/>
      <c r="D2918" s="2"/>
      <c r="E2918" s="2"/>
    </row>
    <row r="2919" spans="1:5" x14ac:dyDescent="0.25">
      <c r="A2919" s="4">
        <v>2917</v>
      </c>
      <c r="B2919" s="2" t="s">
        <v>24</v>
      </c>
      <c r="C2919" s="2" t="s">
        <v>1</v>
      </c>
      <c r="D2919" s="2"/>
      <c r="E2919" s="2"/>
    </row>
    <row r="2920" spans="1:5" x14ac:dyDescent="0.25">
      <c r="A2920" s="4">
        <v>2918</v>
      </c>
      <c r="B2920" s="2" t="s">
        <v>25</v>
      </c>
      <c r="C2920" s="2" t="s">
        <v>9</v>
      </c>
      <c r="D2920" s="2">
        <f t="shared" ref="D2920:D2921" si="106">AVERAGE(MID(C2920,1,FIND("-",C2920)-2),RIGHT(C2920,LEN(C2920)-FIND("-",C2920)-1))</f>
        <v>25.5</v>
      </c>
      <c r="E2920" s="2"/>
    </row>
    <row r="2921" spans="1:5" x14ac:dyDescent="0.25">
      <c r="A2921" s="4">
        <v>2919</v>
      </c>
      <c r="B2921" s="2" t="s">
        <v>26</v>
      </c>
      <c r="C2921" s="2" t="s">
        <v>9</v>
      </c>
      <c r="D2921" s="2">
        <f t="shared" si="106"/>
        <v>25.5</v>
      </c>
      <c r="E2921" s="2"/>
    </row>
    <row r="2922" spans="1:5" x14ac:dyDescent="0.25">
      <c r="A2922" s="4">
        <v>2920</v>
      </c>
      <c r="C2922" s="2"/>
      <c r="D2922" s="2"/>
      <c r="E2922" s="2"/>
    </row>
    <row r="2923" spans="1:5" x14ac:dyDescent="0.25">
      <c r="A2923" s="4">
        <v>2921</v>
      </c>
      <c r="B2923" s="2" t="s">
        <v>0</v>
      </c>
      <c r="C2923" s="2" t="s">
        <v>27</v>
      </c>
      <c r="D2923" s="2"/>
      <c r="E2923" s="2"/>
    </row>
    <row r="2924" spans="1:5" x14ac:dyDescent="0.25">
      <c r="A2924" s="4">
        <v>2922</v>
      </c>
      <c r="B2924" s="2" t="s">
        <v>2</v>
      </c>
      <c r="C2924" s="3">
        <v>811913</v>
      </c>
      <c r="D2924" s="2"/>
      <c r="E2924" s="2"/>
    </row>
    <row r="2925" spans="1:5" x14ac:dyDescent="0.25">
      <c r="A2925" s="4">
        <v>2923</v>
      </c>
      <c r="B2925" s="2" t="s">
        <v>4</v>
      </c>
      <c r="C2925" s="3">
        <v>6092749</v>
      </c>
      <c r="D2925" s="2"/>
      <c r="E2925" s="2"/>
    </row>
    <row r="2926" spans="1:5" x14ac:dyDescent="0.25">
      <c r="A2926" s="4">
        <v>2924</v>
      </c>
      <c r="B2926" s="2" t="s">
        <v>6</v>
      </c>
      <c r="C2926" s="3">
        <v>189615</v>
      </c>
      <c r="D2926" s="2"/>
      <c r="E2926" s="2"/>
    </row>
    <row r="2927" spans="1:5" x14ac:dyDescent="0.25">
      <c r="A2927" s="4">
        <v>2925</v>
      </c>
      <c r="B2927" s="2" t="s">
        <v>8</v>
      </c>
      <c r="C2927" s="3">
        <v>1009612</v>
      </c>
      <c r="D2927" s="2"/>
      <c r="E2927" s="2"/>
    </row>
    <row r="2928" spans="1:5" x14ac:dyDescent="0.25">
      <c r="A2928" s="4">
        <v>2926</v>
      </c>
      <c r="B2928" s="2" t="s">
        <v>10</v>
      </c>
      <c r="C2928" s="3">
        <v>1925079</v>
      </c>
      <c r="D2928" s="2"/>
      <c r="E2928" s="2"/>
    </row>
    <row r="2929" spans="1:5" x14ac:dyDescent="0.25">
      <c r="A2929" s="4">
        <v>2927</v>
      </c>
      <c r="B2929" s="2" t="s">
        <v>11</v>
      </c>
      <c r="C2929" s="3">
        <v>4005832</v>
      </c>
      <c r="D2929" s="2"/>
      <c r="E2929" s="2"/>
    </row>
    <row r="2930" spans="1:5" x14ac:dyDescent="0.25">
      <c r="A2930" s="4">
        <v>2928</v>
      </c>
      <c r="B2930" s="2" t="s">
        <v>13</v>
      </c>
      <c r="C2930" s="3">
        <v>7373064</v>
      </c>
      <c r="D2930" s="2"/>
      <c r="E2930" s="2"/>
    </row>
    <row r="2931" spans="1:5" x14ac:dyDescent="0.25">
      <c r="A2931" s="4">
        <v>2929</v>
      </c>
      <c r="B2931" s="2" t="s">
        <v>15</v>
      </c>
      <c r="C2931" s="3">
        <v>3266564</v>
      </c>
      <c r="D2931" s="2"/>
      <c r="E2931" s="2"/>
    </row>
    <row r="2932" spans="1:5" x14ac:dyDescent="0.25">
      <c r="A2932" s="4">
        <v>2930</v>
      </c>
      <c r="B2932" s="2" t="s">
        <v>16</v>
      </c>
      <c r="C2932" s="3">
        <v>606554</v>
      </c>
      <c r="D2932" s="2"/>
      <c r="E2932" s="2"/>
    </row>
    <row r="2933" spans="1:5" x14ac:dyDescent="0.25">
      <c r="A2933" s="4">
        <v>2931</v>
      </c>
      <c r="B2933" s="2" t="s">
        <v>18</v>
      </c>
      <c r="C2933" s="3">
        <v>2770809</v>
      </c>
      <c r="D2933" s="2"/>
      <c r="E2933" s="2"/>
    </row>
    <row r="2934" spans="1:5" x14ac:dyDescent="0.25">
      <c r="A2934" s="4">
        <v>2932</v>
      </c>
      <c r="B2934" s="2" t="s">
        <v>19</v>
      </c>
      <c r="C2934" s="3">
        <v>1027623</v>
      </c>
      <c r="D2934" s="2"/>
      <c r="E2934" s="2"/>
    </row>
    <row r="2935" spans="1:5" x14ac:dyDescent="0.25">
      <c r="A2935" s="4">
        <v>2933</v>
      </c>
      <c r="B2935" s="2" t="s">
        <v>20</v>
      </c>
      <c r="C2935" s="3">
        <v>1642621</v>
      </c>
      <c r="D2935" s="2"/>
      <c r="E2935" s="2"/>
    </row>
    <row r="2936" spans="1:5" x14ac:dyDescent="0.25">
      <c r="A2936" s="4">
        <v>2934</v>
      </c>
      <c r="B2936" s="2" t="s">
        <v>22</v>
      </c>
      <c r="C2936" s="3">
        <v>30722000</v>
      </c>
      <c r="D2936" s="2"/>
      <c r="E2936" s="2"/>
    </row>
    <row r="2937" spans="1:5" x14ac:dyDescent="0.25">
      <c r="A2937" s="4">
        <v>2935</v>
      </c>
      <c r="C2937" s="2"/>
      <c r="D2937" s="2"/>
      <c r="E2937" s="2"/>
    </row>
    <row r="2938" spans="1:5" x14ac:dyDescent="0.25">
      <c r="A2938" s="4">
        <v>2936</v>
      </c>
      <c r="B2938" s="2" t="s">
        <v>0</v>
      </c>
      <c r="C2938" s="2" t="s">
        <v>28</v>
      </c>
      <c r="D2938" s="2" t="s">
        <v>29</v>
      </c>
      <c r="E2938" s="2" t="s">
        <v>30</v>
      </c>
    </row>
    <row r="2939" spans="1:5" x14ac:dyDescent="0.25">
      <c r="A2939" s="4">
        <v>2937</v>
      </c>
      <c r="C2939" s="2"/>
      <c r="D2939" s="2"/>
      <c r="E2939" s="2"/>
    </row>
    <row r="2940" spans="1:5" x14ac:dyDescent="0.25">
      <c r="A2940" s="4">
        <v>2938</v>
      </c>
      <c r="B2940" s="2" t="s">
        <v>2</v>
      </c>
      <c r="C2940" s="2">
        <v>95</v>
      </c>
      <c r="D2940" s="2">
        <v>50</v>
      </c>
      <c r="E2940" s="2">
        <v>45</v>
      </c>
    </row>
    <row r="2941" spans="1:5" x14ac:dyDescent="0.25">
      <c r="A2941" s="4">
        <v>2939</v>
      </c>
      <c r="B2941" s="2" t="s">
        <v>4</v>
      </c>
      <c r="C2941" s="2">
        <v>412</v>
      </c>
      <c r="D2941" s="2">
        <v>55</v>
      </c>
      <c r="E2941" s="2">
        <v>357</v>
      </c>
    </row>
    <row r="2942" spans="1:5" x14ac:dyDescent="0.25">
      <c r="A2942" s="4">
        <v>2940</v>
      </c>
      <c r="B2942" s="2" t="s">
        <v>6</v>
      </c>
      <c r="C2942" s="2">
        <v>61</v>
      </c>
      <c r="D2942" s="2">
        <v>16</v>
      </c>
      <c r="E2942" s="2">
        <v>45</v>
      </c>
    </row>
    <row r="2943" spans="1:5" x14ac:dyDescent="0.25">
      <c r="A2943" s="4">
        <v>2941</v>
      </c>
      <c r="B2943" s="2" t="s">
        <v>8</v>
      </c>
      <c r="C2943" s="2">
        <v>80</v>
      </c>
      <c r="D2943" s="2">
        <v>18</v>
      </c>
      <c r="E2943" s="2">
        <v>62</v>
      </c>
    </row>
    <row r="2944" spans="1:5" x14ac:dyDescent="0.25">
      <c r="A2944" s="4">
        <v>2942</v>
      </c>
      <c r="B2944" s="2" t="s">
        <v>10</v>
      </c>
      <c r="C2944" s="2">
        <v>149</v>
      </c>
      <c r="D2944" s="2">
        <v>19</v>
      </c>
      <c r="E2944" s="2">
        <v>130</v>
      </c>
    </row>
    <row r="2945" spans="1:5" x14ac:dyDescent="0.25">
      <c r="A2945" s="4">
        <v>2943</v>
      </c>
      <c r="B2945" s="2" t="s">
        <v>11</v>
      </c>
      <c r="C2945" s="2">
        <v>214</v>
      </c>
      <c r="D2945" s="2">
        <v>49</v>
      </c>
      <c r="E2945" s="2">
        <v>165</v>
      </c>
    </row>
    <row r="2946" spans="1:5" x14ac:dyDescent="0.25">
      <c r="A2946" s="4">
        <v>2944</v>
      </c>
      <c r="B2946" s="2" t="s">
        <v>13</v>
      </c>
      <c r="C2946" s="2">
        <v>545</v>
      </c>
      <c r="D2946" s="2">
        <v>117</v>
      </c>
      <c r="E2946" s="2">
        <v>428</v>
      </c>
    </row>
    <row r="2947" spans="1:5" x14ac:dyDescent="0.25">
      <c r="A2947" s="4">
        <v>2945</v>
      </c>
      <c r="B2947" s="2" t="s">
        <v>15</v>
      </c>
      <c r="C2947" s="2">
        <v>298</v>
      </c>
      <c r="D2947" s="2">
        <v>38</v>
      </c>
      <c r="E2947" s="2">
        <v>260</v>
      </c>
    </row>
    <row r="2948" spans="1:5" x14ac:dyDescent="0.25">
      <c r="A2948" s="4">
        <v>2946</v>
      </c>
      <c r="B2948" s="2" t="s">
        <v>16</v>
      </c>
      <c r="C2948" s="2">
        <v>44</v>
      </c>
      <c r="D2948" s="2">
        <v>44</v>
      </c>
      <c r="E2948" s="2" t="s">
        <v>31</v>
      </c>
    </row>
    <row r="2949" spans="1:5" x14ac:dyDescent="0.25">
      <c r="A2949" s="4">
        <v>2947</v>
      </c>
      <c r="B2949" s="2" t="s">
        <v>18</v>
      </c>
      <c r="C2949" s="2">
        <v>120</v>
      </c>
      <c r="D2949" s="2">
        <v>23</v>
      </c>
      <c r="E2949" s="2">
        <v>97</v>
      </c>
    </row>
    <row r="2950" spans="1:5" x14ac:dyDescent="0.25">
      <c r="A2950" s="4">
        <v>2948</v>
      </c>
      <c r="B2950" s="2" t="s">
        <v>19</v>
      </c>
      <c r="C2950" s="2">
        <v>188</v>
      </c>
      <c r="D2950" s="2">
        <v>75</v>
      </c>
      <c r="E2950" s="2">
        <v>113</v>
      </c>
    </row>
    <row r="2951" spans="1:5" x14ac:dyDescent="0.25">
      <c r="A2951" s="4">
        <v>2949</v>
      </c>
      <c r="B2951" s="2" t="s">
        <v>20</v>
      </c>
      <c r="C2951" s="2">
        <v>318</v>
      </c>
      <c r="D2951" s="2">
        <v>84</v>
      </c>
      <c r="E2951" s="2">
        <v>234</v>
      </c>
    </row>
    <row r="2952" spans="1:5" x14ac:dyDescent="0.25">
      <c r="A2952" s="4">
        <v>2950</v>
      </c>
      <c r="B2952" s="2" t="s">
        <v>22</v>
      </c>
      <c r="C2952" s="2">
        <v>1390</v>
      </c>
      <c r="D2952" s="2">
        <v>348</v>
      </c>
      <c r="E2952" s="2">
        <v>1042</v>
      </c>
    </row>
    <row r="2953" spans="1:5" ht="15.6" x14ac:dyDescent="0.3">
      <c r="A2953" s="4">
        <v>2951</v>
      </c>
      <c r="B2953" s="7" t="s">
        <v>328</v>
      </c>
    </row>
    <row r="2954" spans="1:5" x14ac:dyDescent="0.25">
      <c r="A2954" s="4">
        <v>2952</v>
      </c>
      <c r="B2954" s="2" t="s">
        <v>0</v>
      </c>
      <c r="C2954" s="2" t="s">
        <v>1</v>
      </c>
      <c r="D2954" s="2"/>
      <c r="E2954" s="2"/>
    </row>
    <row r="2955" spans="1:5" x14ac:dyDescent="0.25">
      <c r="A2955" s="4">
        <v>2953</v>
      </c>
      <c r="B2955" s="2" t="s">
        <v>2</v>
      </c>
      <c r="C2955" s="2" t="s">
        <v>33</v>
      </c>
      <c r="D2955" s="2">
        <f>AVERAGE(MID(C2955,1,FIND("-",C2955)-2),RIGHT(C2955,LEN(C2955)-FIND("-",C2955)-1))</f>
        <v>125.5</v>
      </c>
      <c r="E2955" s="2"/>
    </row>
    <row r="2956" spans="1:5" x14ac:dyDescent="0.25">
      <c r="A2956" s="4">
        <v>2954</v>
      </c>
      <c r="B2956" s="2" t="s">
        <v>4</v>
      </c>
      <c r="C2956" s="2" t="s">
        <v>99</v>
      </c>
      <c r="D2956" s="2">
        <f t="shared" ref="D2956:D2967" si="107">AVERAGE(MID(C2956,1,FIND("-",C2956)-2),RIGHT(C2956,LEN(C2956)-FIND("-",C2956)-1))</f>
        <v>225.5</v>
      </c>
      <c r="E2956" s="2"/>
    </row>
    <row r="2957" spans="1:5" x14ac:dyDescent="0.25">
      <c r="A2957" s="4">
        <v>2955</v>
      </c>
      <c r="B2957" s="2" t="s">
        <v>6</v>
      </c>
      <c r="C2957" s="2" t="s">
        <v>123</v>
      </c>
      <c r="D2957" s="2">
        <f t="shared" si="107"/>
        <v>65.5</v>
      </c>
      <c r="E2957" s="2"/>
    </row>
    <row r="2958" spans="1:5" x14ac:dyDescent="0.25">
      <c r="A2958" s="4">
        <v>2956</v>
      </c>
      <c r="B2958" s="2" t="s">
        <v>8</v>
      </c>
      <c r="C2958" s="2" t="s">
        <v>21</v>
      </c>
      <c r="D2958" s="2">
        <f t="shared" si="107"/>
        <v>115.5</v>
      </c>
      <c r="E2958" s="2"/>
    </row>
    <row r="2959" spans="1:5" x14ac:dyDescent="0.25">
      <c r="A2959" s="4">
        <v>2957</v>
      </c>
      <c r="B2959" s="2" t="s">
        <v>10</v>
      </c>
      <c r="C2959" s="2" t="s">
        <v>7</v>
      </c>
      <c r="D2959" s="2">
        <f t="shared" si="107"/>
        <v>35.5</v>
      </c>
      <c r="E2959" s="2"/>
    </row>
    <row r="2960" spans="1:5" x14ac:dyDescent="0.25">
      <c r="A2960" s="4">
        <v>2958</v>
      </c>
      <c r="B2960" s="2" t="s">
        <v>11</v>
      </c>
      <c r="C2960" s="2" t="s">
        <v>33</v>
      </c>
      <c r="D2960" s="2">
        <f t="shared" si="107"/>
        <v>125.5</v>
      </c>
      <c r="E2960" s="2"/>
    </row>
    <row r="2961" spans="1:5" x14ac:dyDescent="0.25">
      <c r="A2961" s="4">
        <v>2959</v>
      </c>
      <c r="B2961" s="2" t="s">
        <v>13</v>
      </c>
      <c r="C2961" s="2" t="s">
        <v>80</v>
      </c>
      <c r="D2961" s="2">
        <f t="shared" si="107"/>
        <v>265.5</v>
      </c>
      <c r="E2961" s="2"/>
    </row>
    <row r="2962" spans="1:5" x14ac:dyDescent="0.25">
      <c r="A2962" s="4">
        <v>2960</v>
      </c>
      <c r="B2962" s="2" t="s">
        <v>15</v>
      </c>
      <c r="C2962" s="2" t="s">
        <v>14</v>
      </c>
      <c r="D2962" s="2">
        <f t="shared" si="107"/>
        <v>135.5</v>
      </c>
      <c r="E2962" s="2"/>
    </row>
    <row r="2963" spans="1:5" x14ac:dyDescent="0.25">
      <c r="A2963" s="4">
        <v>2961</v>
      </c>
      <c r="B2963" s="2" t="s">
        <v>16</v>
      </c>
      <c r="C2963" s="2" t="s">
        <v>39</v>
      </c>
      <c r="D2963" s="2">
        <f t="shared" si="107"/>
        <v>365.5</v>
      </c>
      <c r="E2963" s="2"/>
    </row>
    <row r="2964" spans="1:5" x14ac:dyDescent="0.25">
      <c r="A2964" s="4">
        <v>2962</v>
      </c>
      <c r="B2964" s="2" t="s">
        <v>18</v>
      </c>
      <c r="C2964" s="2" t="s">
        <v>5</v>
      </c>
      <c r="D2964" s="2">
        <f t="shared" si="107"/>
        <v>75.5</v>
      </c>
      <c r="E2964" s="2"/>
    </row>
    <row r="2965" spans="1:5" x14ac:dyDescent="0.25">
      <c r="A2965" s="4">
        <v>2963</v>
      </c>
      <c r="B2965" s="2" t="s">
        <v>19</v>
      </c>
      <c r="C2965" s="2" t="s">
        <v>89</v>
      </c>
      <c r="D2965" s="2">
        <f t="shared" si="107"/>
        <v>215.5</v>
      </c>
      <c r="E2965" s="2"/>
    </row>
    <row r="2966" spans="1:5" x14ac:dyDescent="0.25">
      <c r="A2966" s="4">
        <v>2964</v>
      </c>
      <c r="B2966" s="2" t="s">
        <v>20</v>
      </c>
      <c r="C2966" s="2" t="s">
        <v>80</v>
      </c>
      <c r="D2966" s="2">
        <f t="shared" si="107"/>
        <v>265.5</v>
      </c>
      <c r="E2966" s="2"/>
    </row>
    <row r="2967" spans="1:5" x14ac:dyDescent="0.25">
      <c r="A2967" s="4">
        <v>2965</v>
      </c>
      <c r="B2967" s="2" t="s">
        <v>22</v>
      </c>
      <c r="C2967" s="2" t="s">
        <v>59</v>
      </c>
      <c r="D2967" s="2">
        <f t="shared" si="107"/>
        <v>415.5</v>
      </c>
      <c r="E2967" s="2"/>
    </row>
    <row r="2968" spans="1:5" x14ac:dyDescent="0.25">
      <c r="A2968" s="4">
        <v>2966</v>
      </c>
      <c r="C2968" s="2"/>
      <c r="D2968" s="2"/>
      <c r="E2968" s="2"/>
    </row>
    <row r="2969" spans="1:5" x14ac:dyDescent="0.25">
      <c r="A2969" s="4">
        <v>2967</v>
      </c>
      <c r="B2969" s="2" t="s">
        <v>24</v>
      </c>
      <c r="C2969" s="2" t="s">
        <v>1</v>
      </c>
      <c r="D2969" s="2"/>
      <c r="E2969" s="2"/>
    </row>
    <row r="2970" spans="1:5" x14ac:dyDescent="0.25">
      <c r="A2970" s="4">
        <v>2968</v>
      </c>
      <c r="B2970" s="2" t="s">
        <v>25</v>
      </c>
      <c r="C2970" s="2" t="s">
        <v>7</v>
      </c>
      <c r="D2970" s="2">
        <f t="shared" ref="D2970" si="108">AVERAGE(MID(C2970,1,FIND("-",C2970)-2),RIGHT(C2970,LEN(C2970)-FIND("-",C2970)-1))</f>
        <v>35.5</v>
      </c>
      <c r="E2970" s="2"/>
    </row>
    <row r="2971" spans="1:5" x14ac:dyDescent="0.25">
      <c r="A2971" s="4">
        <v>2969</v>
      </c>
      <c r="B2971" s="2" t="s">
        <v>26</v>
      </c>
      <c r="C2971" s="2">
        <v>10</v>
      </c>
      <c r="D2971" s="2">
        <v>10</v>
      </c>
      <c r="E2971" s="2"/>
    </row>
    <row r="2972" spans="1:5" x14ac:dyDescent="0.25">
      <c r="A2972" s="4">
        <v>2970</v>
      </c>
      <c r="C2972" s="2"/>
      <c r="D2972" s="2"/>
      <c r="E2972" s="2"/>
    </row>
    <row r="2973" spans="1:5" x14ac:dyDescent="0.25">
      <c r="A2973" s="4">
        <v>2971</v>
      </c>
      <c r="B2973" s="2" t="s">
        <v>0</v>
      </c>
      <c r="C2973" s="2" t="s">
        <v>27</v>
      </c>
      <c r="D2973" s="2"/>
      <c r="E2973" s="2"/>
    </row>
    <row r="2974" spans="1:5" x14ac:dyDescent="0.25">
      <c r="A2974" s="4">
        <v>2972</v>
      </c>
      <c r="B2974" s="2" t="s">
        <v>2</v>
      </c>
      <c r="C2974" s="3">
        <v>1221290</v>
      </c>
      <c r="D2974" s="2"/>
      <c r="E2974" s="2"/>
    </row>
    <row r="2975" spans="1:5" x14ac:dyDescent="0.25">
      <c r="A2975" s="4">
        <v>2973</v>
      </c>
      <c r="B2975" s="2" t="s">
        <v>4</v>
      </c>
      <c r="C2975" s="3">
        <v>3456870</v>
      </c>
      <c r="D2975" s="2"/>
      <c r="E2975" s="2"/>
    </row>
    <row r="2976" spans="1:5" x14ac:dyDescent="0.25">
      <c r="A2976" s="4">
        <v>2974</v>
      </c>
      <c r="B2976" s="2" t="s">
        <v>6</v>
      </c>
      <c r="C2976" s="3">
        <v>324972</v>
      </c>
      <c r="D2976" s="2"/>
      <c r="E2976" s="2"/>
    </row>
    <row r="2977" spans="1:5" x14ac:dyDescent="0.25">
      <c r="A2977" s="4">
        <v>2975</v>
      </c>
      <c r="B2977" s="2" t="s">
        <v>8</v>
      </c>
      <c r="C2977" s="3">
        <v>1970365</v>
      </c>
      <c r="D2977" s="2"/>
      <c r="E2977" s="2"/>
    </row>
    <row r="2978" spans="1:5" x14ac:dyDescent="0.25">
      <c r="A2978" s="4">
        <v>2976</v>
      </c>
      <c r="B2978" s="2" t="s">
        <v>10</v>
      </c>
      <c r="C2978" s="3">
        <v>40858</v>
      </c>
      <c r="D2978" s="2"/>
      <c r="E2978" s="2"/>
    </row>
    <row r="2979" spans="1:5" x14ac:dyDescent="0.25">
      <c r="A2979" s="4">
        <v>2977</v>
      </c>
      <c r="B2979" s="2" t="s">
        <v>11</v>
      </c>
      <c r="C2979" s="3">
        <v>622692</v>
      </c>
      <c r="D2979" s="2"/>
      <c r="E2979" s="2"/>
    </row>
    <row r="2980" spans="1:5" x14ac:dyDescent="0.25">
      <c r="A2980" s="4">
        <v>2978</v>
      </c>
      <c r="B2980" s="2" t="s">
        <v>13</v>
      </c>
      <c r="C2980" s="3">
        <v>2361366</v>
      </c>
      <c r="D2980" s="2"/>
      <c r="E2980" s="2"/>
    </row>
    <row r="2981" spans="1:5" x14ac:dyDescent="0.25">
      <c r="A2981" s="4">
        <v>2979</v>
      </c>
      <c r="B2981" s="2" t="s">
        <v>15</v>
      </c>
      <c r="C2981" s="3">
        <v>2686719</v>
      </c>
      <c r="D2981" s="2"/>
      <c r="E2981" s="2"/>
    </row>
    <row r="2982" spans="1:5" x14ac:dyDescent="0.25">
      <c r="A2982" s="4">
        <v>2980</v>
      </c>
      <c r="B2982" s="2" t="s">
        <v>16</v>
      </c>
      <c r="C2982" s="3">
        <v>476210</v>
      </c>
      <c r="D2982" s="2"/>
      <c r="E2982" s="2"/>
    </row>
    <row r="2983" spans="1:5" x14ac:dyDescent="0.25">
      <c r="A2983" s="4">
        <v>2981</v>
      </c>
      <c r="B2983" s="2" t="s">
        <v>18</v>
      </c>
      <c r="C2983" s="3">
        <v>5593219</v>
      </c>
      <c r="D2983" s="2"/>
      <c r="E2983" s="2"/>
    </row>
    <row r="2984" spans="1:5" x14ac:dyDescent="0.25">
      <c r="A2984" s="4">
        <v>2982</v>
      </c>
      <c r="B2984" s="2" t="s">
        <v>19</v>
      </c>
      <c r="C2984" s="3">
        <v>752811</v>
      </c>
      <c r="D2984" s="2"/>
      <c r="E2984" s="2"/>
    </row>
    <row r="2985" spans="1:5" x14ac:dyDescent="0.25">
      <c r="A2985" s="4">
        <v>2983</v>
      </c>
      <c r="B2985" s="2" t="s">
        <v>20</v>
      </c>
      <c r="C2985" s="3">
        <v>1156207</v>
      </c>
      <c r="D2985" s="2"/>
      <c r="E2985" s="2"/>
    </row>
    <row r="2986" spans="1:5" x14ac:dyDescent="0.25">
      <c r="A2986" s="4">
        <v>2984</v>
      </c>
      <c r="B2986" s="2" t="s">
        <v>22</v>
      </c>
      <c r="C2986" s="3">
        <v>20663600</v>
      </c>
      <c r="D2986" s="2"/>
      <c r="E2986" s="2"/>
    </row>
    <row r="2987" spans="1:5" x14ac:dyDescent="0.25">
      <c r="A2987" s="4">
        <v>2985</v>
      </c>
      <c r="C2987" s="2"/>
      <c r="D2987" s="2"/>
      <c r="E2987" s="2"/>
    </row>
    <row r="2988" spans="1:5" x14ac:dyDescent="0.25">
      <c r="A2988" s="4">
        <v>2986</v>
      </c>
      <c r="B2988" s="2" t="s">
        <v>0</v>
      </c>
      <c r="C2988" s="2" t="s">
        <v>28</v>
      </c>
      <c r="D2988" s="2" t="s">
        <v>29</v>
      </c>
      <c r="E2988" s="2" t="s">
        <v>30</v>
      </c>
    </row>
    <row r="2989" spans="1:5" x14ac:dyDescent="0.25">
      <c r="A2989" s="4">
        <v>2987</v>
      </c>
      <c r="C2989" s="2"/>
      <c r="D2989" s="2"/>
      <c r="E2989" s="2"/>
    </row>
    <row r="2990" spans="1:5" x14ac:dyDescent="0.25">
      <c r="A2990" s="4">
        <v>2988</v>
      </c>
      <c r="B2990" s="2" t="s">
        <v>2</v>
      </c>
      <c r="C2990" s="2">
        <v>101</v>
      </c>
      <c r="D2990" s="2">
        <v>37</v>
      </c>
      <c r="E2990" s="2">
        <v>64</v>
      </c>
    </row>
    <row r="2991" spans="1:5" x14ac:dyDescent="0.25">
      <c r="A2991" s="4">
        <v>2989</v>
      </c>
      <c r="B2991" s="2" t="s">
        <v>4</v>
      </c>
      <c r="C2991" s="2">
        <v>144</v>
      </c>
      <c r="D2991" s="2">
        <v>29</v>
      </c>
      <c r="E2991" s="2">
        <v>115</v>
      </c>
    </row>
    <row r="2992" spans="1:5" x14ac:dyDescent="0.25">
      <c r="A2992" s="4">
        <v>2990</v>
      </c>
      <c r="B2992" s="2" t="s">
        <v>6</v>
      </c>
      <c r="C2992" s="2">
        <v>42</v>
      </c>
      <c r="D2992" s="2">
        <v>18</v>
      </c>
      <c r="E2992" s="2">
        <v>24</v>
      </c>
    </row>
    <row r="2993" spans="1:5" x14ac:dyDescent="0.25">
      <c r="A2993" s="4">
        <v>2991</v>
      </c>
      <c r="B2993" s="2" t="s">
        <v>8</v>
      </c>
      <c r="C2993" s="2">
        <v>27</v>
      </c>
      <c r="D2993" s="2">
        <v>11</v>
      </c>
      <c r="E2993" s="2">
        <v>16</v>
      </c>
    </row>
    <row r="2994" spans="1:5" x14ac:dyDescent="0.25">
      <c r="A2994" s="4">
        <v>2992</v>
      </c>
      <c r="B2994" s="2" t="s">
        <v>10</v>
      </c>
      <c r="C2994" s="2">
        <v>26</v>
      </c>
      <c r="D2994" s="2">
        <v>5</v>
      </c>
      <c r="E2994" s="2">
        <v>21</v>
      </c>
    </row>
    <row r="2995" spans="1:5" x14ac:dyDescent="0.25">
      <c r="A2995" s="4">
        <v>2993</v>
      </c>
      <c r="B2995" s="2" t="s">
        <v>11</v>
      </c>
      <c r="C2995" s="2">
        <v>64</v>
      </c>
      <c r="D2995" s="2">
        <v>25</v>
      </c>
      <c r="E2995" s="2">
        <v>39</v>
      </c>
    </row>
    <row r="2996" spans="1:5" x14ac:dyDescent="0.25">
      <c r="A2996" s="4">
        <v>2994</v>
      </c>
      <c r="B2996" s="2" t="s">
        <v>13</v>
      </c>
      <c r="C2996" s="2">
        <v>249</v>
      </c>
      <c r="D2996" s="2">
        <v>84</v>
      </c>
      <c r="E2996" s="2">
        <v>165</v>
      </c>
    </row>
    <row r="2997" spans="1:5" x14ac:dyDescent="0.25">
      <c r="A2997" s="4">
        <v>2995</v>
      </c>
      <c r="B2997" s="2" t="s">
        <v>15</v>
      </c>
      <c r="C2997" s="2">
        <v>128</v>
      </c>
      <c r="D2997" s="2">
        <v>28</v>
      </c>
      <c r="E2997" s="2">
        <v>100</v>
      </c>
    </row>
    <row r="2998" spans="1:5" x14ac:dyDescent="0.25">
      <c r="A2998" s="4">
        <v>2996</v>
      </c>
      <c r="B2998" s="2" t="s">
        <v>16</v>
      </c>
      <c r="C2998" s="2">
        <v>33</v>
      </c>
      <c r="D2998" s="2">
        <v>33</v>
      </c>
      <c r="E2998" s="2" t="s">
        <v>31</v>
      </c>
    </row>
    <row r="2999" spans="1:5" x14ac:dyDescent="0.25">
      <c r="A2999" s="4">
        <v>2997</v>
      </c>
      <c r="B2999" s="2" t="s">
        <v>18</v>
      </c>
      <c r="C2999" s="2">
        <v>38</v>
      </c>
      <c r="D2999" s="2">
        <v>10</v>
      </c>
      <c r="E2999" s="2">
        <v>28</v>
      </c>
    </row>
    <row r="3000" spans="1:5" x14ac:dyDescent="0.25">
      <c r="A3000" s="4">
        <v>2998</v>
      </c>
      <c r="B3000" s="2" t="s">
        <v>19</v>
      </c>
      <c r="C3000" s="2">
        <v>52</v>
      </c>
      <c r="D3000" s="2">
        <v>27</v>
      </c>
      <c r="E3000" s="2">
        <v>25</v>
      </c>
    </row>
    <row r="3001" spans="1:5" x14ac:dyDescent="0.25">
      <c r="A3001" s="4">
        <v>2999</v>
      </c>
      <c r="B3001" s="2" t="s">
        <v>20</v>
      </c>
      <c r="C3001" s="2">
        <v>167</v>
      </c>
      <c r="D3001" s="2">
        <v>54</v>
      </c>
      <c r="E3001" s="2">
        <v>113</v>
      </c>
    </row>
    <row r="3002" spans="1:5" x14ac:dyDescent="0.25">
      <c r="A3002" s="4">
        <v>3000</v>
      </c>
      <c r="B3002" s="2" t="s">
        <v>22</v>
      </c>
      <c r="C3002" s="2">
        <v>653</v>
      </c>
      <c r="D3002" s="2">
        <v>218</v>
      </c>
      <c r="E3002" s="2">
        <v>435</v>
      </c>
    </row>
    <row r="3003" spans="1:5" ht="15.6" x14ac:dyDescent="0.3">
      <c r="A3003" s="4">
        <v>3001</v>
      </c>
      <c r="B3003" s="7" t="s">
        <v>330</v>
      </c>
    </row>
    <row r="3004" spans="1:5" x14ac:dyDescent="0.25">
      <c r="A3004" s="4">
        <v>3002</v>
      </c>
      <c r="B3004" s="2" t="s">
        <v>0</v>
      </c>
      <c r="C3004" s="2" t="s">
        <v>1</v>
      </c>
      <c r="D3004" s="2"/>
      <c r="E3004" s="2"/>
    </row>
    <row r="3005" spans="1:5" x14ac:dyDescent="0.25">
      <c r="A3005" s="4">
        <v>3003</v>
      </c>
      <c r="B3005" s="2" t="s">
        <v>2</v>
      </c>
      <c r="C3005" s="2" t="s">
        <v>281</v>
      </c>
      <c r="D3005" s="2">
        <f>AVERAGE(MID(C3005,1,FIND("-",C3005)-2),RIGHT(C3005,LEN(C3005)-FIND("-",C3005)-1))</f>
        <v>285.5</v>
      </c>
      <c r="E3005" s="2"/>
    </row>
    <row r="3006" spans="1:5" x14ac:dyDescent="0.25">
      <c r="A3006" s="4">
        <v>3004</v>
      </c>
      <c r="B3006" s="2" t="s">
        <v>4</v>
      </c>
      <c r="C3006" s="2" t="s">
        <v>44</v>
      </c>
      <c r="D3006" s="2">
        <f t="shared" ref="D3006:D3017" si="109">AVERAGE(MID(C3006,1,FIND("-",C3006)-2),RIGHT(C3006,LEN(C3006)-FIND("-",C3006)-1))</f>
        <v>495.5</v>
      </c>
      <c r="E3006" s="2"/>
    </row>
    <row r="3007" spans="1:5" x14ac:dyDescent="0.25">
      <c r="A3007" s="4">
        <v>3005</v>
      </c>
      <c r="B3007" s="2" t="s">
        <v>6</v>
      </c>
      <c r="C3007" s="2" t="s">
        <v>5</v>
      </c>
      <c r="D3007" s="2">
        <f t="shared" si="109"/>
        <v>75.5</v>
      </c>
      <c r="E3007" s="2"/>
    </row>
    <row r="3008" spans="1:5" x14ac:dyDescent="0.25">
      <c r="A3008" s="4">
        <v>3006</v>
      </c>
      <c r="B3008" s="2" t="s">
        <v>8</v>
      </c>
      <c r="C3008" s="2" t="s">
        <v>33</v>
      </c>
      <c r="D3008" s="2">
        <f t="shared" si="109"/>
        <v>125.5</v>
      </c>
      <c r="E3008" s="2"/>
    </row>
    <row r="3009" spans="1:5" x14ac:dyDescent="0.25">
      <c r="A3009" s="4">
        <v>3007</v>
      </c>
      <c r="B3009" s="2" t="s">
        <v>10</v>
      </c>
      <c r="C3009" s="2" t="s">
        <v>35</v>
      </c>
      <c r="D3009" s="2">
        <f t="shared" si="109"/>
        <v>245.5</v>
      </c>
      <c r="E3009" s="2"/>
    </row>
    <row r="3010" spans="1:5" x14ac:dyDescent="0.25">
      <c r="A3010" s="4">
        <v>3008</v>
      </c>
      <c r="B3010" s="2" t="s">
        <v>11</v>
      </c>
      <c r="C3010" s="2" t="s">
        <v>92</v>
      </c>
      <c r="D3010" s="2">
        <f t="shared" si="109"/>
        <v>655.5</v>
      </c>
      <c r="E3010" s="2"/>
    </row>
    <row r="3011" spans="1:5" x14ac:dyDescent="0.25">
      <c r="A3011" s="4">
        <v>3009</v>
      </c>
      <c r="B3011" s="2" t="s">
        <v>13</v>
      </c>
      <c r="C3011" s="2" t="s">
        <v>329</v>
      </c>
      <c r="D3011" s="2">
        <f t="shared" si="109"/>
        <v>1005.5</v>
      </c>
      <c r="E3011" s="2"/>
    </row>
    <row r="3012" spans="1:5" x14ac:dyDescent="0.25">
      <c r="A3012" s="4">
        <v>3010</v>
      </c>
      <c r="B3012" s="2" t="s">
        <v>15</v>
      </c>
      <c r="C3012" s="2" t="s">
        <v>70</v>
      </c>
      <c r="D3012" s="2">
        <f t="shared" si="109"/>
        <v>385.5</v>
      </c>
      <c r="E3012" s="2"/>
    </row>
    <row r="3013" spans="1:5" x14ac:dyDescent="0.25">
      <c r="A3013" s="4">
        <v>3011</v>
      </c>
      <c r="B3013" s="2" t="s">
        <v>16</v>
      </c>
      <c r="C3013" s="2" t="s">
        <v>128</v>
      </c>
      <c r="D3013" s="2">
        <f t="shared" si="109"/>
        <v>685.5</v>
      </c>
      <c r="E3013" s="2"/>
    </row>
    <row r="3014" spans="1:5" x14ac:dyDescent="0.25">
      <c r="A3014" s="4">
        <v>3012</v>
      </c>
      <c r="B3014" s="2" t="s">
        <v>18</v>
      </c>
      <c r="C3014" s="2" t="s">
        <v>14</v>
      </c>
      <c r="D3014" s="2">
        <f t="shared" si="109"/>
        <v>135.5</v>
      </c>
      <c r="E3014" s="2"/>
    </row>
    <row r="3015" spans="1:5" x14ac:dyDescent="0.25">
      <c r="A3015" s="4">
        <v>3013</v>
      </c>
      <c r="B3015" s="2" t="s">
        <v>19</v>
      </c>
      <c r="C3015" s="2" t="s">
        <v>131</v>
      </c>
      <c r="D3015" s="2">
        <f t="shared" si="109"/>
        <v>605.5</v>
      </c>
      <c r="E3015" s="2"/>
    </row>
    <row r="3016" spans="1:5" x14ac:dyDescent="0.25">
      <c r="A3016" s="4">
        <v>3014</v>
      </c>
      <c r="B3016" s="2" t="s">
        <v>20</v>
      </c>
      <c r="C3016" s="2" t="s">
        <v>84</v>
      </c>
      <c r="D3016" s="2">
        <f t="shared" si="109"/>
        <v>565.5</v>
      </c>
      <c r="E3016" s="2"/>
    </row>
    <row r="3017" spans="1:5" x14ac:dyDescent="0.25">
      <c r="A3017" s="4">
        <v>3015</v>
      </c>
      <c r="B3017" s="2" t="s">
        <v>22</v>
      </c>
      <c r="C3017" s="2" t="s">
        <v>215</v>
      </c>
      <c r="D3017" s="2">
        <f t="shared" si="109"/>
        <v>1195.5</v>
      </c>
      <c r="E3017" s="2"/>
    </row>
    <row r="3018" spans="1:5" x14ac:dyDescent="0.25">
      <c r="A3018" s="4">
        <v>3016</v>
      </c>
      <c r="C3018" s="2"/>
      <c r="D3018" s="2"/>
      <c r="E3018" s="2"/>
    </row>
    <row r="3019" spans="1:5" x14ac:dyDescent="0.25">
      <c r="A3019" s="4">
        <v>3017</v>
      </c>
      <c r="B3019" s="2" t="s">
        <v>24</v>
      </c>
      <c r="C3019" s="2" t="s">
        <v>1</v>
      </c>
      <c r="D3019" s="2"/>
      <c r="E3019" s="2"/>
    </row>
    <row r="3020" spans="1:5" x14ac:dyDescent="0.25">
      <c r="A3020" s="4">
        <v>3018</v>
      </c>
      <c r="B3020" s="2" t="s">
        <v>25</v>
      </c>
      <c r="C3020" s="2">
        <v>10</v>
      </c>
      <c r="D3020" s="2">
        <v>10</v>
      </c>
      <c r="E3020" s="2"/>
    </row>
    <row r="3021" spans="1:5" x14ac:dyDescent="0.25">
      <c r="A3021" s="4">
        <v>3019</v>
      </c>
      <c r="B3021" s="2" t="s">
        <v>26</v>
      </c>
      <c r="C3021" s="2" t="s">
        <v>17</v>
      </c>
      <c r="D3021" s="2">
        <f t="shared" ref="D3021" si="110">AVERAGE(MID(C3021,1,FIND("-",C3021)-2),RIGHT(C3021,LEN(C3021)-FIND("-",C3021)-1))</f>
        <v>155.5</v>
      </c>
      <c r="E3021" s="2"/>
    </row>
    <row r="3022" spans="1:5" x14ac:dyDescent="0.25">
      <c r="A3022" s="4">
        <v>3020</v>
      </c>
      <c r="C3022" s="2"/>
      <c r="D3022" s="2"/>
      <c r="E3022" s="2"/>
    </row>
    <row r="3023" spans="1:5" x14ac:dyDescent="0.25">
      <c r="A3023" s="4">
        <v>3021</v>
      </c>
      <c r="B3023" s="2" t="s">
        <v>0</v>
      </c>
      <c r="C3023" s="2" t="s">
        <v>27</v>
      </c>
      <c r="D3023" s="2"/>
      <c r="E3023" s="2"/>
    </row>
    <row r="3024" spans="1:5" x14ac:dyDescent="0.25">
      <c r="A3024" s="4">
        <v>3022</v>
      </c>
      <c r="B3024" s="2" t="s">
        <v>2</v>
      </c>
      <c r="C3024" s="3">
        <v>2032136</v>
      </c>
      <c r="D3024" s="2"/>
      <c r="E3024" s="2"/>
    </row>
    <row r="3025" spans="1:5" x14ac:dyDescent="0.25">
      <c r="A3025" s="4">
        <v>3023</v>
      </c>
      <c r="B3025" s="2" t="s">
        <v>4</v>
      </c>
      <c r="C3025" s="3">
        <v>9579343</v>
      </c>
      <c r="D3025" s="2"/>
      <c r="E3025" s="2"/>
    </row>
    <row r="3026" spans="1:5" x14ac:dyDescent="0.25">
      <c r="A3026" s="4">
        <v>3024</v>
      </c>
      <c r="B3026" s="2" t="s">
        <v>6</v>
      </c>
      <c r="C3026" s="3">
        <v>328592</v>
      </c>
      <c r="D3026" s="2"/>
      <c r="E3026" s="2"/>
    </row>
    <row r="3027" spans="1:5" x14ac:dyDescent="0.25">
      <c r="A3027" s="4">
        <v>3025</v>
      </c>
      <c r="B3027" s="2" t="s">
        <v>8</v>
      </c>
      <c r="C3027" s="3">
        <v>1444769</v>
      </c>
      <c r="D3027" s="2"/>
      <c r="E3027" s="2"/>
    </row>
    <row r="3028" spans="1:5" x14ac:dyDescent="0.25">
      <c r="A3028" s="4">
        <v>3026</v>
      </c>
      <c r="B3028" s="2" t="s">
        <v>10</v>
      </c>
      <c r="C3028" s="3">
        <v>3333456</v>
      </c>
      <c r="D3028" s="2"/>
      <c r="E3028" s="2"/>
    </row>
    <row r="3029" spans="1:5" x14ac:dyDescent="0.25">
      <c r="A3029" s="4">
        <v>3027</v>
      </c>
      <c r="B3029" s="2" t="s">
        <v>11</v>
      </c>
      <c r="C3029" s="3">
        <v>6740287</v>
      </c>
      <c r="D3029" s="2"/>
      <c r="E3029" s="2"/>
    </row>
    <row r="3030" spans="1:5" x14ac:dyDescent="0.25">
      <c r="A3030" s="4">
        <v>3028</v>
      </c>
      <c r="B3030" s="2" t="s">
        <v>13</v>
      </c>
      <c r="C3030" s="3">
        <v>12113502</v>
      </c>
      <c r="D3030" s="2"/>
      <c r="E3030" s="2"/>
    </row>
    <row r="3031" spans="1:5" x14ac:dyDescent="0.25">
      <c r="A3031" s="4">
        <v>3029</v>
      </c>
      <c r="B3031" s="2" t="s">
        <v>15</v>
      </c>
      <c r="C3031" s="3">
        <v>11803810</v>
      </c>
      <c r="D3031" s="2"/>
      <c r="E3031" s="2"/>
    </row>
    <row r="3032" spans="1:5" x14ac:dyDescent="0.25">
      <c r="A3032" s="4">
        <v>3030</v>
      </c>
      <c r="B3032" s="2" t="s">
        <v>16</v>
      </c>
      <c r="C3032" s="3">
        <v>938850</v>
      </c>
      <c r="D3032" s="2"/>
      <c r="E3032" s="2"/>
    </row>
    <row r="3033" spans="1:5" x14ac:dyDescent="0.25">
      <c r="A3033" s="4">
        <v>3031</v>
      </c>
      <c r="B3033" s="2" t="s">
        <v>18</v>
      </c>
      <c r="C3033" s="3">
        <v>8899139</v>
      </c>
      <c r="D3033" s="2"/>
      <c r="E3033" s="2"/>
    </row>
    <row r="3034" spans="1:5" x14ac:dyDescent="0.25">
      <c r="A3034" s="4">
        <v>3032</v>
      </c>
      <c r="B3034" s="2" t="s">
        <v>19</v>
      </c>
      <c r="C3034" s="3">
        <v>2776785</v>
      </c>
      <c r="D3034" s="2"/>
      <c r="E3034" s="2"/>
    </row>
    <row r="3035" spans="1:5" x14ac:dyDescent="0.25">
      <c r="A3035" s="4">
        <v>3033</v>
      </c>
      <c r="B3035" s="2" t="s">
        <v>20</v>
      </c>
      <c r="C3035" s="3">
        <v>4490378</v>
      </c>
      <c r="D3035" s="2"/>
      <c r="E3035" s="2"/>
    </row>
    <row r="3036" spans="1:5" x14ac:dyDescent="0.25">
      <c r="A3036" s="4">
        <v>3034</v>
      </c>
      <c r="B3036" s="2" t="s">
        <v>22</v>
      </c>
      <c r="C3036" s="3">
        <v>64481000</v>
      </c>
      <c r="D3036" s="2"/>
      <c r="E3036" s="2"/>
    </row>
    <row r="3037" spans="1:5" x14ac:dyDescent="0.25">
      <c r="A3037" s="4">
        <v>3035</v>
      </c>
      <c r="C3037" s="2"/>
      <c r="D3037" s="2"/>
      <c r="E3037" s="2"/>
    </row>
    <row r="3038" spans="1:5" x14ac:dyDescent="0.25">
      <c r="A3038" s="4">
        <v>3036</v>
      </c>
      <c r="B3038" s="2" t="s">
        <v>0</v>
      </c>
      <c r="C3038" s="2" t="s">
        <v>28</v>
      </c>
      <c r="D3038" s="2" t="s">
        <v>29</v>
      </c>
      <c r="E3038" s="2" t="s">
        <v>30</v>
      </c>
    </row>
    <row r="3039" spans="1:5" x14ac:dyDescent="0.25">
      <c r="A3039" s="4">
        <v>3037</v>
      </c>
      <c r="C3039" s="2"/>
      <c r="D3039" s="2"/>
      <c r="E3039" s="2"/>
    </row>
    <row r="3040" spans="1:5" x14ac:dyDescent="0.25">
      <c r="A3040" s="4">
        <v>3038</v>
      </c>
      <c r="B3040" s="2" t="s">
        <v>2</v>
      </c>
      <c r="C3040" s="2">
        <v>249</v>
      </c>
      <c r="D3040" s="2">
        <v>139</v>
      </c>
      <c r="E3040" s="2">
        <v>110</v>
      </c>
    </row>
    <row r="3041" spans="1:5" x14ac:dyDescent="0.25">
      <c r="A3041" s="4">
        <v>3039</v>
      </c>
      <c r="B3041" s="2" t="s">
        <v>4</v>
      </c>
      <c r="C3041" s="2">
        <v>639</v>
      </c>
      <c r="D3041" s="2">
        <v>191</v>
      </c>
      <c r="E3041" s="2">
        <v>448</v>
      </c>
    </row>
    <row r="3042" spans="1:5" x14ac:dyDescent="0.25">
      <c r="A3042" s="4">
        <v>3040</v>
      </c>
      <c r="B3042" s="2" t="s">
        <v>6</v>
      </c>
      <c r="C3042" s="2">
        <v>83</v>
      </c>
      <c r="D3042" s="2">
        <v>32</v>
      </c>
      <c r="E3042" s="2">
        <v>51</v>
      </c>
    </row>
    <row r="3043" spans="1:5" x14ac:dyDescent="0.25">
      <c r="A3043" s="4">
        <v>3041</v>
      </c>
      <c r="B3043" s="2" t="s">
        <v>8</v>
      </c>
      <c r="C3043" s="2">
        <v>107</v>
      </c>
      <c r="D3043" s="2">
        <v>52</v>
      </c>
      <c r="E3043" s="2">
        <v>55</v>
      </c>
    </row>
    <row r="3044" spans="1:5" x14ac:dyDescent="0.25">
      <c r="A3044" s="4">
        <v>3042</v>
      </c>
      <c r="B3044" s="2" t="s">
        <v>10</v>
      </c>
      <c r="C3044" s="2">
        <v>193</v>
      </c>
      <c r="D3044" s="2">
        <v>66</v>
      </c>
      <c r="E3044" s="2">
        <v>127</v>
      </c>
    </row>
    <row r="3045" spans="1:5" x14ac:dyDescent="0.25">
      <c r="A3045" s="4">
        <v>3043</v>
      </c>
      <c r="B3045" s="2" t="s">
        <v>11</v>
      </c>
      <c r="C3045" s="2">
        <v>484</v>
      </c>
      <c r="D3045" s="2">
        <v>162</v>
      </c>
      <c r="E3045" s="2">
        <v>322</v>
      </c>
    </row>
    <row r="3046" spans="1:5" x14ac:dyDescent="0.25">
      <c r="A3046" s="4">
        <v>3044</v>
      </c>
      <c r="B3046" s="2" t="s">
        <v>13</v>
      </c>
      <c r="C3046" s="2">
        <v>1030</v>
      </c>
      <c r="D3046" s="2">
        <v>285</v>
      </c>
      <c r="E3046" s="2">
        <v>745</v>
      </c>
    </row>
    <row r="3047" spans="1:5" x14ac:dyDescent="0.25">
      <c r="A3047" s="4">
        <v>3045</v>
      </c>
      <c r="B3047" s="2" t="s">
        <v>15</v>
      </c>
      <c r="C3047" s="2">
        <v>624</v>
      </c>
      <c r="D3047" s="2">
        <v>170</v>
      </c>
      <c r="E3047" s="2">
        <v>454</v>
      </c>
    </row>
    <row r="3048" spans="1:5" x14ac:dyDescent="0.25">
      <c r="A3048" s="4">
        <v>3046</v>
      </c>
      <c r="B3048" s="2" t="s">
        <v>16</v>
      </c>
      <c r="C3048" s="2">
        <v>89</v>
      </c>
      <c r="D3048" s="2">
        <v>88</v>
      </c>
      <c r="E3048" s="2" t="s">
        <v>31</v>
      </c>
    </row>
    <row r="3049" spans="1:5" x14ac:dyDescent="0.25">
      <c r="A3049" s="4">
        <v>3047</v>
      </c>
      <c r="B3049" s="2" t="s">
        <v>18</v>
      </c>
      <c r="C3049" s="2">
        <v>112</v>
      </c>
      <c r="D3049" s="2">
        <v>42</v>
      </c>
      <c r="E3049" s="2">
        <v>70</v>
      </c>
    </row>
    <row r="3050" spans="1:5" x14ac:dyDescent="0.25">
      <c r="A3050" s="4">
        <v>3048</v>
      </c>
      <c r="B3050" s="2" t="s">
        <v>19</v>
      </c>
      <c r="C3050" s="2">
        <v>297</v>
      </c>
      <c r="D3050" s="2">
        <v>207</v>
      </c>
      <c r="E3050" s="2">
        <v>90</v>
      </c>
    </row>
    <row r="3051" spans="1:5" x14ac:dyDescent="0.25">
      <c r="A3051" s="4">
        <v>3049</v>
      </c>
      <c r="B3051" s="2" t="s">
        <v>20</v>
      </c>
      <c r="C3051" s="2">
        <v>783</v>
      </c>
      <c r="D3051" s="2">
        <v>241</v>
      </c>
      <c r="E3051" s="2">
        <v>542</v>
      </c>
    </row>
    <row r="3052" spans="1:5" x14ac:dyDescent="0.25">
      <c r="A3052" s="4">
        <v>3050</v>
      </c>
      <c r="B3052" s="2" t="s">
        <v>22</v>
      </c>
      <c r="C3052" s="2">
        <v>2990</v>
      </c>
      <c r="D3052" s="2">
        <v>878</v>
      </c>
      <c r="E3052" s="2">
        <v>2112</v>
      </c>
    </row>
    <row r="3053" spans="1:5" ht="15.6" x14ac:dyDescent="0.3">
      <c r="A3053" s="4">
        <v>3051</v>
      </c>
      <c r="B3053" s="7" t="s">
        <v>331</v>
      </c>
    </row>
    <row r="3054" spans="1:5" x14ac:dyDescent="0.25">
      <c r="A3054" s="4">
        <v>3052</v>
      </c>
      <c r="B3054" s="2" t="s">
        <v>0</v>
      </c>
      <c r="C3054" s="2" t="s">
        <v>1</v>
      </c>
      <c r="D3054" s="2"/>
      <c r="E3054" s="2"/>
    </row>
    <row r="3055" spans="1:5" x14ac:dyDescent="0.25">
      <c r="A3055" s="4">
        <v>3053</v>
      </c>
      <c r="B3055" s="2" t="s">
        <v>2</v>
      </c>
      <c r="C3055" s="2" t="s">
        <v>3</v>
      </c>
      <c r="D3055" s="2">
        <f>AVERAGE(MID(C3055,1,FIND("-",C3055)-2),RIGHT(C3055,LEN(C3055)-FIND("-",C3055)-1))</f>
        <v>55.5</v>
      </c>
      <c r="E3055" s="2"/>
    </row>
    <row r="3056" spans="1:5" x14ac:dyDescent="0.25">
      <c r="A3056" s="4">
        <v>3054</v>
      </c>
      <c r="B3056" s="2" t="s">
        <v>4</v>
      </c>
      <c r="C3056" s="2" t="s">
        <v>123</v>
      </c>
      <c r="D3056" s="2">
        <f t="shared" ref="D3056:D3067" si="111">AVERAGE(MID(C3056,1,FIND("-",C3056)-2),RIGHT(C3056,LEN(C3056)-FIND("-",C3056)-1))</f>
        <v>65.5</v>
      </c>
      <c r="E3056" s="2"/>
    </row>
    <row r="3057" spans="1:5" x14ac:dyDescent="0.25">
      <c r="A3057" s="4">
        <v>3055</v>
      </c>
      <c r="B3057" s="2" t="s">
        <v>6</v>
      </c>
      <c r="C3057" s="2" t="s">
        <v>9</v>
      </c>
      <c r="D3057" s="2">
        <f t="shared" si="111"/>
        <v>25.5</v>
      </c>
      <c r="E3057" s="2"/>
    </row>
    <row r="3058" spans="1:5" x14ac:dyDescent="0.25">
      <c r="A3058" s="4">
        <v>3056</v>
      </c>
      <c r="B3058" s="2" t="s">
        <v>8</v>
      </c>
      <c r="C3058" s="2" t="s">
        <v>9</v>
      </c>
      <c r="D3058" s="2">
        <f t="shared" si="111"/>
        <v>25.5</v>
      </c>
      <c r="E3058" s="2"/>
    </row>
    <row r="3059" spans="1:5" x14ac:dyDescent="0.25">
      <c r="A3059" s="4">
        <v>3057</v>
      </c>
      <c r="B3059" s="2" t="s">
        <v>10</v>
      </c>
      <c r="C3059" s="2">
        <v>10</v>
      </c>
      <c r="D3059" s="2">
        <v>10</v>
      </c>
      <c r="E3059" s="2"/>
    </row>
    <row r="3060" spans="1:5" x14ac:dyDescent="0.25">
      <c r="A3060" s="4">
        <v>3058</v>
      </c>
      <c r="B3060" s="2" t="s">
        <v>11</v>
      </c>
      <c r="C3060" s="2" t="s">
        <v>123</v>
      </c>
      <c r="D3060" s="2">
        <f t="shared" si="111"/>
        <v>65.5</v>
      </c>
      <c r="E3060" s="2"/>
    </row>
    <row r="3061" spans="1:5" x14ac:dyDescent="0.25">
      <c r="A3061" s="4">
        <v>3059</v>
      </c>
      <c r="B3061" s="2" t="s">
        <v>13</v>
      </c>
      <c r="C3061" s="2" t="s">
        <v>21</v>
      </c>
      <c r="D3061" s="2">
        <f t="shared" si="111"/>
        <v>115.5</v>
      </c>
      <c r="E3061" s="2"/>
    </row>
    <row r="3062" spans="1:5" x14ac:dyDescent="0.25">
      <c r="A3062" s="4">
        <v>3060</v>
      </c>
      <c r="B3062" s="2" t="s">
        <v>15</v>
      </c>
      <c r="C3062" s="2" t="s">
        <v>123</v>
      </c>
      <c r="D3062" s="2">
        <f t="shared" si="111"/>
        <v>65.5</v>
      </c>
      <c r="E3062" s="2"/>
    </row>
    <row r="3063" spans="1:5" x14ac:dyDescent="0.25">
      <c r="A3063" s="4">
        <v>3061</v>
      </c>
      <c r="B3063" s="2" t="s">
        <v>16</v>
      </c>
      <c r="C3063" s="2" t="s">
        <v>72</v>
      </c>
      <c r="D3063" s="2">
        <f t="shared" si="111"/>
        <v>165.5</v>
      </c>
      <c r="E3063" s="2"/>
    </row>
    <row r="3064" spans="1:5" x14ac:dyDescent="0.25">
      <c r="A3064" s="4">
        <v>3062</v>
      </c>
      <c r="B3064" s="2" t="s">
        <v>18</v>
      </c>
      <c r="C3064" s="2" t="s">
        <v>9</v>
      </c>
      <c r="D3064" s="2">
        <f t="shared" si="111"/>
        <v>25.5</v>
      </c>
      <c r="E3064" s="2"/>
    </row>
    <row r="3065" spans="1:5" x14ac:dyDescent="0.25">
      <c r="A3065" s="4">
        <v>3063</v>
      </c>
      <c r="B3065" s="2" t="s">
        <v>19</v>
      </c>
      <c r="C3065" s="2" t="s">
        <v>5</v>
      </c>
      <c r="D3065" s="2">
        <f t="shared" si="111"/>
        <v>75.5</v>
      </c>
      <c r="E3065" s="2"/>
    </row>
    <row r="3066" spans="1:5" x14ac:dyDescent="0.25">
      <c r="A3066" s="4">
        <v>3064</v>
      </c>
      <c r="B3066" s="2" t="s">
        <v>20</v>
      </c>
      <c r="C3066" s="2" t="s">
        <v>14</v>
      </c>
      <c r="D3066" s="2">
        <f t="shared" si="111"/>
        <v>135.5</v>
      </c>
      <c r="E3066" s="2"/>
    </row>
    <row r="3067" spans="1:5" x14ac:dyDescent="0.25">
      <c r="A3067" s="4">
        <v>3065</v>
      </c>
      <c r="B3067" s="2" t="s">
        <v>22</v>
      </c>
      <c r="C3067" s="2" t="s">
        <v>154</v>
      </c>
      <c r="D3067" s="2">
        <f t="shared" si="111"/>
        <v>195.5</v>
      </c>
      <c r="E3067" s="2"/>
    </row>
    <row r="3068" spans="1:5" x14ac:dyDescent="0.25">
      <c r="A3068" s="4">
        <v>3066</v>
      </c>
      <c r="C3068" s="2"/>
      <c r="D3068" s="2"/>
      <c r="E3068" s="2"/>
    </row>
    <row r="3069" spans="1:5" x14ac:dyDescent="0.25">
      <c r="A3069" s="4">
        <v>3067</v>
      </c>
      <c r="B3069" s="2" t="s">
        <v>24</v>
      </c>
      <c r="C3069" s="2" t="s">
        <v>1</v>
      </c>
      <c r="D3069" s="2"/>
      <c r="E3069" s="2"/>
    </row>
    <row r="3070" spans="1:5" x14ac:dyDescent="0.25">
      <c r="A3070" s="4">
        <v>3068</v>
      </c>
      <c r="B3070" s="2" t="s">
        <v>25</v>
      </c>
      <c r="C3070" s="2">
        <v>10</v>
      </c>
      <c r="D3070" s="2">
        <v>10</v>
      </c>
      <c r="E3070" s="2" t="e">
        <f t="shared" ref="E3070" si="112">AVERAGE(MID(D3070,1,FIND("-",D3070)-2),RIGHT(D3070,LEN(D3070)-FIND("-",D3070)-1))</f>
        <v>#VALUE!</v>
      </c>
    </row>
    <row r="3071" spans="1:5" x14ac:dyDescent="0.25">
      <c r="A3071" s="4">
        <v>3069</v>
      </c>
      <c r="B3071" s="2" t="s">
        <v>26</v>
      </c>
      <c r="C3071" s="2">
        <v>10</v>
      </c>
      <c r="D3071" s="2">
        <v>10</v>
      </c>
      <c r="E3071" s="2"/>
    </row>
    <row r="3072" spans="1:5" x14ac:dyDescent="0.25">
      <c r="A3072" s="4">
        <v>3070</v>
      </c>
      <c r="C3072" s="2"/>
      <c r="D3072" s="2"/>
      <c r="E3072" s="2"/>
    </row>
    <row r="3073" spans="1:5" x14ac:dyDescent="0.25">
      <c r="A3073" s="4">
        <v>3071</v>
      </c>
      <c r="B3073" s="2" t="s">
        <v>0</v>
      </c>
      <c r="C3073" s="2" t="s">
        <v>27</v>
      </c>
      <c r="D3073" s="2"/>
      <c r="E3073" s="2"/>
    </row>
    <row r="3074" spans="1:5" x14ac:dyDescent="0.25">
      <c r="A3074" s="4">
        <v>3072</v>
      </c>
      <c r="B3074" s="2" t="s">
        <v>2</v>
      </c>
      <c r="C3074" s="3">
        <v>340224</v>
      </c>
      <c r="D3074" s="2"/>
      <c r="E3074" s="2"/>
    </row>
    <row r="3075" spans="1:5" x14ac:dyDescent="0.25">
      <c r="A3075" s="4">
        <v>3073</v>
      </c>
      <c r="B3075" s="2" t="s">
        <v>4</v>
      </c>
      <c r="C3075" s="3">
        <v>881261</v>
      </c>
      <c r="D3075" s="2"/>
      <c r="E3075" s="2"/>
    </row>
    <row r="3076" spans="1:5" x14ac:dyDescent="0.25">
      <c r="A3076" s="4">
        <v>3074</v>
      </c>
      <c r="B3076" s="2" t="s">
        <v>6</v>
      </c>
      <c r="C3076" s="3">
        <v>85006</v>
      </c>
      <c r="D3076" s="2"/>
      <c r="E3076" s="2"/>
    </row>
    <row r="3077" spans="1:5" x14ac:dyDescent="0.25">
      <c r="A3077" s="4">
        <v>3075</v>
      </c>
      <c r="B3077" s="2" t="s">
        <v>8</v>
      </c>
      <c r="C3077" s="3">
        <v>155138</v>
      </c>
      <c r="D3077" s="2"/>
      <c r="E3077" s="2"/>
    </row>
    <row r="3078" spans="1:5" x14ac:dyDescent="0.25">
      <c r="A3078" s="4">
        <v>3076</v>
      </c>
      <c r="B3078" s="2" t="s">
        <v>10</v>
      </c>
      <c r="C3078" s="3">
        <v>474818</v>
      </c>
      <c r="D3078" s="2"/>
      <c r="E3078" s="2"/>
    </row>
    <row r="3079" spans="1:5" x14ac:dyDescent="0.25">
      <c r="A3079" s="4">
        <v>3077</v>
      </c>
      <c r="B3079" s="2" t="s">
        <v>11</v>
      </c>
      <c r="C3079" s="3">
        <v>477089</v>
      </c>
      <c r="D3079" s="2"/>
      <c r="E3079" s="2"/>
    </row>
    <row r="3080" spans="1:5" x14ac:dyDescent="0.25">
      <c r="A3080" s="4">
        <v>3078</v>
      </c>
      <c r="B3080" s="2" t="s">
        <v>13</v>
      </c>
      <c r="C3080" s="3">
        <v>1190428</v>
      </c>
      <c r="D3080" s="2"/>
      <c r="E3080" s="2"/>
    </row>
    <row r="3081" spans="1:5" x14ac:dyDescent="0.25">
      <c r="A3081" s="4">
        <v>3079</v>
      </c>
      <c r="B3081" s="2" t="s">
        <v>15</v>
      </c>
      <c r="C3081" s="3">
        <v>1569070</v>
      </c>
      <c r="D3081" s="2"/>
      <c r="E3081" s="2"/>
    </row>
    <row r="3082" spans="1:5" x14ac:dyDescent="0.25">
      <c r="A3082" s="4">
        <v>3080</v>
      </c>
      <c r="B3082" s="2" t="s">
        <v>16</v>
      </c>
      <c r="C3082" s="3">
        <v>206490</v>
      </c>
      <c r="D3082" s="2"/>
      <c r="E3082" s="2"/>
    </row>
    <row r="3083" spans="1:5" x14ac:dyDescent="0.25">
      <c r="A3083" s="4">
        <v>3081</v>
      </c>
      <c r="B3083" s="2" t="s">
        <v>18</v>
      </c>
      <c r="C3083" s="3">
        <v>391049</v>
      </c>
      <c r="D3083" s="2"/>
      <c r="E3083" s="2"/>
    </row>
    <row r="3084" spans="1:5" x14ac:dyDescent="0.25">
      <c r="A3084" s="4">
        <v>3082</v>
      </c>
      <c r="B3084" s="2" t="s">
        <v>19</v>
      </c>
      <c r="C3084" s="3">
        <v>245500</v>
      </c>
      <c r="D3084" s="2"/>
      <c r="E3084" s="2"/>
    </row>
    <row r="3085" spans="1:5" x14ac:dyDescent="0.25">
      <c r="A3085" s="4">
        <v>3083</v>
      </c>
      <c r="B3085" s="2" t="s">
        <v>20</v>
      </c>
      <c r="C3085" s="3">
        <v>676697</v>
      </c>
      <c r="D3085" s="2"/>
      <c r="E3085" s="2"/>
    </row>
    <row r="3086" spans="1:5" x14ac:dyDescent="0.25">
      <c r="A3086" s="4">
        <v>3084</v>
      </c>
      <c r="B3086" s="2" t="s">
        <v>22</v>
      </c>
      <c r="C3086" s="3">
        <v>6692800</v>
      </c>
      <c r="D3086" s="2"/>
      <c r="E3086" s="2"/>
    </row>
    <row r="3087" spans="1:5" x14ac:dyDescent="0.25">
      <c r="A3087" s="4">
        <v>3085</v>
      </c>
      <c r="C3087" s="2"/>
      <c r="D3087" s="2"/>
      <c r="E3087" s="2"/>
    </row>
    <row r="3088" spans="1:5" x14ac:dyDescent="0.25">
      <c r="A3088" s="4">
        <v>3086</v>
      </c>
      <c r="B3088" s="2" t="s">
        <v>0</v>
      </c>
      <c r="C3088" s="2" t="s">
        <v>28</v>
      </c>
      <c r="D3088" s="2" t="s">
        <v>29</v>
      </c>
      <c r="E3088" s="2" t="s">
        <v>30</v>
      </c>
    </row>
    <row r="3089" spans="1:5" x14ac:dyDescent="0.25">
      <c r="A3089" s="4">
        <v>3087</v>
      </c>
      <c r="C3089" s="2"/>
      <c r="D3089" s="2"/>
      <c r="E3089" s="2"/>
    </row>
    <row r="3090" spans="1:5" x14ac:dyDescent="0.25">
      <c r="A3090" s="4">
        <v>3088</v>
      </c>
      <c r="B3090" s="2" t="s">
        <v>2</v>
      </c>
      <c r="C3090" s="2">
        <v>52</v>
      </c>
      <c r="D3090" s="2">
        <v>33</v>
      </c>
      <c r="E3090" s="2">
        <v>19</v>
      </c>
    </row>
    <row r="3091" spans="1:5" x14ac:dyDescent="0.25">
      <c r="A3091" s="4">
        <v>3089</v>
      </c>
      <c r="B3091" s="2" t="s">
        <v>4</v>
      </c>
      <c r="C3091" s="2">
        <v>86</v>
      </c>
      <c r="D3091" s="2">
        <v>29</v>
      </c>
      <c r="E3091" s="2">
        <v>57</v>
      </c>
    </row>
    <row r="3092" spans="1:5" x14ac:dyDescent="0.25">
      <c r="A3092" s="4">
        <v>3090</v>
      </c>
      <c r="B3092" s="2" t="s">
        <v>6</v>
      </c>
      <c r="C3092" s="2">
        <v>29</v>
      </c>
      <c r="D3092" s="2">
        <v>12</v>
      </c>
      <c r="E3092" s="2">
        <v>17</v>
      </c>
    </row>
    <row r="3093" spans="1:5" x14ac:dyDescent="0.25">
      <c r="A3093" s="4">
        <v>3091</v>
      </c>
      <c r="B3093" s="2" t="s">
        <v>8</v>
      </c>
      <c r="C3093" s="2">
        <v>20</v>
      </c>
      <c r="D3093" s="2">
        <v>13</v>
      </c>
      <c r="E3093" s="2">
        <v>7</v>
      </c>
    </row>
    <row r="3094" spans="1:5" x14ac:dyDescent="0.25">
      <c r="A3094" s="4">
        <v>3092</v>
      </c>
      <c r="B3094" s="2" t="s">
        <v>10</v>
      </c>
      <c r="C3094" s="2">
        <v>26</v>
      </c>
      <c r="D3094" s="2">
        <v>9</v>
      </c>
      <c r="E3094" s="2">
        <v>17</v>
      </c>
    </row>
    <row r="3095" spans="1:5" x14ac:dyDescent="0.25">
      <c r="A3095" s="4">
        <v>3093</v>
      </c>
      <c r="B3095" s="2" t="s">
        <v>11</v>
      </c>
      <c r="C3095" s="2">
        <v>48</v>
      </c>
      <c r="D3095" s="2">
        <v>20</v>
      </c>
      <c r="E3095" s="2">
        <v>28</v>
      </c>
    </row>
    <row r="3096" spans="1:5" x14ac:dyDescent="0.25">
      <c r="A3096" s="4">
        <v>3094</v>
      </c>
      <c r="B3096" s="2" t="s">
        <v>13</v>
      </c>
      <c r="C3096" s="2">
        <v>149</v>
      </c>
      <c r="D3096" s="2">
        <v>56</v>
      </c>
      <c r="E3096" s="2">
        <v>93</v>
      </c>
    </row>
    <row r="3097" spans="1:5" x14ac:dyDescent="0.25">
      <c r="A3097" s="4">
        <v>3095</v>
      </c>
      <c r="B3097" s="2" t="s">
        <v>15</v>
      </c>
      <c r="C3097" s="2">
        <v>96</v>
      </c>
      <c r="D3097" s="2">
        <v>33</v>
      </c>
      <c r="E3097" s="2">
        <v>63</v>
      </c>
    </row>
    <row r="3098" spans="1:5" x14ac:dyDescent="0.25">
      <c r="A3098" s="4">
        <v>3096</v>
      </c>
      <c r="B3098" s="2" t="s">
        <v>16</v>
      </c>
      <c r="C3098" s="2">
        <v>19</v>
      </c>
      <c r="D3098" s="2">
        <v>19</v>
      </c>
      <c r="E3098" s="2" t="s">
        <v>31</v>
      </c>
    </row>
    <row r="3099" spans="1:5" x14ac:dyDescent="0.25">
      <c r="A3099" s="4">
        <v>3097</v>
      </c>
      <c r="B3099" s="2" t="s">
        <v>18</v>
      </c>
      <c r="C3099" s="2">
        <v>20</v>
      </c>
      <c r="D3099" s="2">
        <v>11</v>
      </c>
      <c r="E3099" s="2">
        <v>9</v>
      </c>
    </row>
    <row r="3100" spans="1:5" x14ac:dyDescent="0.25">
      <c r="A3100" s="4">
        <v>3098</v>
      </c>
      <c r="B3100" s="2" t="s">
        <v>19</v>
      </c>
      <c r="C3100" s="2">
        <v>47</v>
      </c>
      <c r="D3100" s="2">
        <v>33</v>
      </c>
      <c r="E3100" s="2">
        <v>14</v>
      </c>
    </row>
    <row r="3101" spans="1:5" x14ac:dyDescent="0.25">
      <c r="A3101" s="4">
        <v>3099</v>
      </c>
      <c r="B3101" s="2" t="s">
        <v>20</v>
      </c>
      <c r="C3101" s="2">
        <v>122</v>
      </c>
      <c r="D3101" s="2">
        <v>42</v>
      </c>
      <c r="E3101" s="2">
        <v>80</v>
      </c>
    </row>
    <row r="3102" spans="1:5" x14ac:dyDescent="0.25">
      <c r="A3102" s="4">
        <v>3100</v>
      </c>
      <c r="B3102" s="2" t="s">
        <v>22</v>
      </c>
      <c r="C3102" s="2">
        <v>444</v>
      </c>
      <c r="D3102" s="2">
        <v>173</v>
      </c>
      <c r="E3102" s="2">
        <v>271</v>
      </c>
    </row>
    <row r="3103" spans="1:5" ht="15.6" x14ac:dyDescent="0.3">
      <c r="A3103" s="4">
        <v>3101</v>
      </c>
      <c r="B3103" s="7" t="s">
        <v>332</v>
      </c>
    </row>
    <row r="3104" spans="1:5" x14ac:dyDescent="0.25">
      <c r="A3104" s="4">
        <v>3102</v>
      </c>
      <c r="B3104" s="2" t="s">
        <v>0</v>
      </c>
      <c r="C3104" s="2" t="s">
        <v>1</v>
      </c>
      <c r="D3104" s="2"/>
      <c r="E3104" s="2"/>
    </row>
    <row r="3105" spans="1:5" x14ac:dyDescent="0.25">
      <c r="A3105" s="4">
        <v>3103</v>
      </c>
      <c r="B3105" s="2" t="s">
        <v>2</v>
      </c>
      <c r="C3105" s="2" t="s">
        <v>23</v>
      </c>
      <c r="D3105" s="2">
        <f>AVERAGE(MID(C3105,1,FIND("-",C3105)-2),RIGHT(C3105,LEN(C3105)-FIND("-",C3105)-1))</f>
        <v>205.5</v>
      </c>
      <c r="E3105" s="2"/>
    </row>
    <row r="3106" spans="1:5" x14ac:dyDescent="0.25">
      <c r="A3106" s="4">
        <v>3104</v>
      </c>
      <c r="B3106" s="2" t="s">
        <v>4</v>
      </c>
      <c r="C3106" s="2" t="s">
        <v>23</v>
      </c>
      <c r="D3106" s="2">
        <f t="shared" ref="D3106:D3117" si="113">AVERAGE(MID(C3106,1,FIND("-",C3106)-2),RIGHT(C3106,LEN(C3106)-FIND("-",C3106)-1))</f>
        <v>205.5</v>
      </c>
      <c r="E3106" s="2"/>
    </row>
    <row r="3107" spans="1:5" x14ac:dyDescent="0.25">
      <c r="A3107" s="4">
        <v>3105</v>
      </c>
      <c r="B3107" s="2" t="s">
        <v>6</v>
      </c>
      <c r="C3107" s="2" t="s">
        <v>21</v>
      </c>
      <c r="D3107" s="2">
        <f t="shared" si="113"/>
        <v>115.5</v>
      </c>
      <c r="E3107" s="2"/>
    </row>
    <row r="3108" spans="1:5" x14ac:dyDescent="0.25">
      <c r="A3108" s="4">
        <v>3106</v>
      </c>
      <c r="B3108" s="2" t="s">
        <v>8</v>
      </c>
      <c r="C3108" s="2" t="s">
        <v>37</v>
      </c>
      <c r="D3108" s="2">
        <f t="shared" si="113"/>
        <v>95.5</v>
      </c>
      <c r="E3108" s="2"/>
    </row>
    <row r="3109" spans="1:5" x14ac:dyDescent="0.25">
      <c r="A3109" s="4">
        <v>3107</v>
      </c>
      <c r="B3109" s="2" t="s">
        <v>10</v>
      </c>
      <c r="C3109" s="2" t="s">
        <v>12</v>
      </c>
      <c r="D3109" s="2">
        <f t="shared" si="113"/>
        <v>85.5</v>
      </c>
      <c r="E3109" s="2"/>
    </row>
    <row r="3110" spans="1:5" x14ac:dyDescent="0.25">
      <c r="A3110" s="4">
        <v>3108</v>
      </c>
      <c r="B3110" s="2" t="s">
        <v>11</v>
      </c>
      <c r="C3110" s="2" t="s">
        <v>98</v>
      </c>
      <c r="D3110" s="2">
        <f t="shared" si="113"/>
        <v>325.5</v>
      </c>
      <c r="E3110" s="2"/>
    </row>
    <row r="3111" spans="1:5" x14ac:dyDescent="0.25">
      <c r="A3111" s="4">
        <v>3109</v>
      </c>
      <c r="B3111" s="2" t="s">
        <v>13</v>
      </c>
      <c r="C3111" s="2" t="s">
        <v>65</v>
      </c>
      <c r="D3111" s="2">
        <f t="shared" si="113"/>
        <v>395.5</v>
      </c>
      <c r="E3111" s="2"/>
    </row>
    <row r="3112" spans="1:5" x14ac:dyDescent="0.25">
      <c r="A3112" s="4">
        <v>3110</v>
      </c>
      <c r="B3112" s="2" t="s">
        <v>15</v>
      </c>
      <c r="C3112" s="2" t="s">
        <v>125</v>
      </c>
      <c r="D3112" s="2">
        <f t="shared" si="113"/>
        <v>145.5</v>
      </c>
      <c r="E3112" s="2"/>
    </row>
    <row r="3113" spans="1:5" x14ac:dyDescent="0.25">
      <c r="A3113" s="4">
        <v>3111</v>
      </c>
      <c r="B3113" s="2" t="s">
        <v>16</v>
      </c>
      <c r="C3113" s="2" t="s">
        <v>70</v>
      </c>
      <c r="D3113" s="2">
        <f t="shared" si="113"/>
        <v>385.5</v>
      </c>
      <c r="E3113" s="2"/>
    </row>
    <row r="3114" spans="1:5" x14ac:dyDescent="0.25">
      <c r="A3114" s="4">
        <v>3112</v>
      </c>
      <c r="B3114" s="2" t="s">
        <v>18</v>
      </c>
      <c r="C3114" s="2" t="s">
        <v>123</v>
      </c>
      <c r="D3114" s="2">
        <f t="shared" si="113"/>
        <v>65.5</v>
      </c>
      <c r="E3114" s="2"/>
    </row>
    <row r="3115" spans="1:5" x14ac:dyDescent="0.25">
      <c r="A3115" s="4">
        <v>3113</v>
      </c>
      <c r="B3115" s="2" t="s">
        <v>19</v>
      </c>
      <c r="C3115" s="2" t="s">
        <v>80</v>
      </c>
      <c r="D3115" s="2">
        <f t="shared" si="113"/>
        <v>265.5</v>
      </c>
      <c r="E3115" s="2"/>
    </row>
    <row r="3116" spans="1:5" x14ac:dyDescent="0.25">
      <c r="A3116" s="4">
        <v>3114</v>
      </c>
      <c r="B3116" s="2" t="s">
        <v>20</v>
      </c>
      <c r="C3116" s="2" t="s">
        <v>103</v>
      </c>
      <c r="D3116" s="2">
        <f t="shared" si="113"/>
        <v>355.5</v>
      </c>
      <c r="E3116" s="2"/>
    </row>
    <row r="3117" spans="1:5" x14ac:dyDescent="0.25">
      <c r="A3117" s="4">
        <v>3115</v>
      </c>
      <c r="B3117" s="2" t="s">
        <v>22</v>
      </c>
      <c r="C3117" s="2" t="s">
        <v>79</v>
      </c>
      <c r="D3117" s="2">
        <f t="shared" si="113"/>
        <v>595.5</v>
      </c>
      <c r="E3117" s="2"/>
    </row>
    <row r="3118" spans="1:5" x14ac:dyDescent="0.25">
      <c r="A3118" s="4">
        <v>3116</v>
      </c>
      <c r="C3118" s="2"/>
      <c r="D3118" s="2"/>
      <c r="E3118" s="2"/>
    </row>
    <row r="3119" spans="1:5" x14ac:dyDescent="0.25">
      <c r="A3119" s="4">
        <v>3117</v>
      </c>
      <c r="B3119" s="2" t="s">
        <v>24</v>
      </c>
      <c r="C3119" s="2" t="s">
        <v>1</v>
      </c>
      <c r="D3119" s="2"/>
      <c r="E3119" s="2"/>
    </row>
    <row r="3120" spans="1:5" x14ac:dyDescent="0.25">
      <c r="A3120" s="4">
        <v>3118</v>
      </c>
      <c r="B3120" s="2" t="s">
        <v>25</v>
      </c>
      <c r="C3120" s="2">
        <v>10</v>
      </c>
      <c r="D3120" s="2">
        <v>10</v>
      </c>
      <c r="E3120" s="2" t="e">
        <f t="shared" ref="E3120" si="114">AVERAGE(MID(D3120,1,FIND("-",D3120)-2),RIGHT(D3120,LEN(D3120)-FIND("-",D3120)-1))</f>
        <v>#VALUE!</v>
      </c>
    </row>
    <row r="3121" spans="1:5" x14ac:dyDescent="0.25">
      <c r="A3121" s="4">
        <v>3119</v>
      </c>
      <c r="B3121" s="2" t="s">
        <v>26</v>
      </c>
      <c r="C3121" s="2">
        <v>10</v>
      </c>
      <c r="D3121" s="2">
        <v>10</v>
      </c>
      <c r="E3121" s="2"/>
    </row>
    <row r="3122" spans="1:5" x14ac:dyDescent="0.25">
      <c r="A3122" s="4">
        <v>3120</v>
      </c>
      <c r="C3122" s="2"/>
      <c r="D3122" s="2"/>
      <c r="E3122" s="2"/>
    </row>
    <row r="3123" spans="1:5" x14ac:dyDescent="0.25">
      <c r="A3123" s="4">
        <v>3121</v>
      </c>
      <c r="B3123" s="2" t="s">
        <v>0</v>
      </c>
      <c r="C3123" s="2" t="s">
        <v>27</v>
      </c>
      <c r="D3123" s="2"/>
      <c r="E3123" s="2"/>
    </row>
    <row r="3124" spans="1:5" x14ac:dyDescent="0.25">
      <c r="A3124" s="4">
        <v>3122</v>
      </c>
      <c r="B3124" s="2" t="s">
        <v>2</v>
      </c>
      <c r="C3124" s="3">
        <v>1237244</v>
      </c>
      <c r="D3124" s="2"/>
      <c r="E3124" s="2"/>
    </row>
    <row r="3125" spans="1:5" x14ac:dyDescent="0.25">
      <c r="A3125" s="4">
        <v>3123</v>
      </c>
      <c r="B3125" s="2" t="s">
        <v>4</v>
      </c>
      <c r="C3125" s="3">
        <v>3811649</v>
      </c>
      <c r="D3125" s="2"/>
      <c r="E3125" s="2"/>
    </row>
    <row r="3126" spans="1:5" x14ac:dyDescent="0.25">
      <c r="A3126" s="4">
        <v>3124</v>
      </c>
      <c r="B3126" s="2" t="s">
        <v>6</v>
      </c>
      <c r="C3126" s="3">
        <v>781291</v>
      </c>
      <c r="D3126" s="2"/>
      <c r="E3126" s="2"/>
    </row>
    <row r="3127" spans="1:5" x14ac:dyDescent="0.25">
      <c r="A3127" s="4">
        <v>3125</v>
      </c>
      <c r="B3127" s="2" t="s">
        <v>8</v>
      </c>
      <c r="C3127" s="3">
        <v>1047519</v>
      </c>
      <c r="D3127" s="2"/>
      <c r="E3127" s="2"/>
    </row>
    <row r="3128" spans="1:5" x14ac:dyDescent="0.25">
      <c r="A3128" s="4">
        <v>3126</v>
      </c>
      <c r="B3128" s="2" t="s">
        <v>10</v>
      </c>
      <c r="C3128" s="3">
        <v>1484373</v>
      </c>
      <c r="D3128" s="2"/>
      <c r="E3128" s="2"/>
    </row>
    <row r="3129" spans="1:5" x14ac:dyDescent="0.25">
      <c r="A3129" s="4">
        <v>3127</v>
      </c>
      <c r="B3129" s="2" t="s">
        <v>11</v>
      </c>
      <c r="C3129" s="3">
        <v>2947571</v>
      </c>
      <c r="D3129" s="2"/>
      <c r="E3129" s="2"/>
    </row>
    <row r="3130" spans="1:5" x14ac:dyDescent="0.25">
      <c r="A3130" s="4">
        <v>3128</v>
      </c>
      <c r="B3130" s="2" t="s">
        <v>13</v>
      </c>
      <c r="C3130" s="3">
        <v>3955764</v>
      </c>
      <c r="D3130" s="2"/>
      <c r="E3130" s="2"/>
    </row>
    <row r="3131" spans="1:5" x14ac:dyDescent="0.25">
      <c r="A3131" s="4">
        <v>3129</v>
      </c>
      <c r="B3131" s="2" t="s">
        <v>15</v>
      </c>
      <c r="C3131" s="3">
        <v>3366670</v>
      </c>
      <c r="D3131" s="2"/>
      <c r="E3131" s="2"/>
    </row>
    <row r="3132" spans="1:5" x14ac:dyDescent="0.25">
      <c r="A3132" s="4">
        <v>3130</v>
      </c>
      <c r="B3132" s="2" t="s">
        <v>16</v>
      </c>
      <c r="C3132" s="3">
        <v>520551</v>
      </c>
      <c r="D3132" s="2"/>
      <c r="E3132" s="2"/>
    </row>
    <row r="3133" spans="1:5" x14ac:dyDescent="0.25">
      <c r="A3133" s="4">
        <v>3131</v>
      </c>
      <c r="B3133" s="2" t="s">
        <v>18</v>
      </c>
      <c r="C3133" s="3">
        <v>7004096</v>
      </c>
      <c r="D3133" s="2"/>
      <c r="E3133" s="2"/>
    </row>
    <row r="3134" spans="1:5" x14ac:dyDescent="0.25">
      <c r="A3134" s="4">
        <v>3132</v>
      </c>
      <c r="B3134" s="2" t="s">
        <v>19</v>
      </c>
      <c r="C3134" s="3">
        <v>1217619</v>
      </c>
      <c r="D3134" s="2"/>
      <c r="E3134" s="2"/>
    </row>
    <row r="3135" spans="1:5" x14ac:dyDescent="0.25">
      <c r="A3135" s="4">
        <v>3133</v>
      </c>
      <c r="B3135" s="2" t="s">
        <v>20</v>
      </c>
      <c r="C3135" s="3">
        <v>2882712</v>
      </c>
      <c r="D3135" s="2"/>
      <c r="E3135" s="2"/>
    </row>
    <row r="3136" spans="1:5" x14ac:dyDescent="0.25">
      <c r="A3136" s="4">
        <v>3134</v>
      </c>
      <c r="B3136" s="2" t="s">
        <v>22</v>
      </c>
      <c r="C3136" s="3">
        <v>30257100</v>
      </c>
      <c r="D3136" s="2"/>
      <c r="E3136" s="2"/>
    </row>
    <row r="3137" spans="1:5" x14ac:dyDescent="0.25">
      <c r="A3137" s="4">
        <v>3135</v>
      </c>
      <c r="C3137" s="2"/>
      <c r="D3137" s="2"/>
      <c r="E3137" s="2"/>
    </row>
    <row r="3138" spans="1:5" x14ac:dyDescent="0.25">
      <c r="A3138" s="4">
        <v>3136</v>
      </c>
      <c r="B3138" s="2" t="s">
        <v>0</v>
      </c>
      <c r="C3138" s="2" t="s">
        <v>28</v>
      </c>
      <c r="D3138" s="2" t="s">
        <v>29</v>
      </c>
      <c r="E3138" s="2" t="s">
        <v>30</v>
      </c>
    </row>
    <row r="3139" spans="1:5" x14ac:dyDescent="0.25">
      <c r="A3139" s="4">
        <v>3137</v>
      </c>
      <c r="C3139" s="2"/>
      <c r="D3139" s="2"/>
      <c r="E3139" s="2"/>
    </row>
    <row r="3140" spans="1:5" x14ac:dyDescent="0.25">
      <c r="A3140" s="4">
        <v>3138</v>
      </c>
      <c r="B3140" s="2" t="s">
        <v>2</v>
      </c>
      <c r="C3140" s="2">
        <v>157</v>
      </c>
      <c r="D3140" s="2">
        <v>80</v>
      </c>
      <c r="E3140" s="2">
        <v>77</v>
      </c>
    </row>
    <row r="3141" spans="1:5" x14ac:dyDescent="0.25">
      <c r="A3141" s="4">
        <v>3139</v>
      </c>
      <c r="B3141" s="2" t="s">
        <v>4</v>
      </c>
      <c r="C3141" s="2">
        <v>277</v>
      </c>
      <c r="D3141" s="2">
        <v>62</v>
      </c>
      <c r="E3141" s="2">
        <v>215</v>
      </c>
    </row>
    <row r="3142" spans="1:5" x14ac:dyDescent="0.25">
      <c r="A3142" s="4">
        <v>3140</v>
      </c>
      <c r="B3142" s="2" t="s">
        <v>6</v>
      </c>
      <c r="C3142" s="2">
        <v>91</v>
      </c>
      <c r="D3142" s="2">
        <v>29</v>
      </c>
      <c r="E3142" s="2">
        <v>62</v>
      </c>
    </row>
    <row r="3143" spans="1:5" x14ac:dyDescent="0.25">
      <c r="A3143" s="4">
        <v>3141</v>
      </c>
      <c r="B3143" s="2" t="s">
        <v>8</v>
      </c>
      <c r="C3143" s="2">
        <v>61</v>
      </c>
      <c r="D3143" s="2">
        <v>22</v>
      </c>
      <c r="E3143" s="2">
        <v>39</v>
      </c>
    </row>
    <row r="3144" spans="1:5" x14ac:dyDescent="0.25">
      <c r="A3144" s="4">
        <v>3142</v>
      </c>
      <c r="B3144" s="2" t="s">
        <v>10</v>
      </c>
      <c r="C3144" s="2">
        <v>77</v>
      </c>
      <c r="D3144" s="2">
        <v>24</v>
      </c>
      <c r="E3144" s="2">
        <v>53</v>
      </c>
    </row>
    <row r="3145" spans="1:5" x14ac:dyDescent="0.25">
      <c r="A3145" s="4">
        <v>3143</v>
      </c>
      <c r="B3145" s="2" t="s">
        <v>11</v>
      </c>
      <c r="C3145" s="2">
        <v>211</v>
      </c>
      <c r="D3145" s="2">
        <v>68</v>
      </c>
      <c r="E3145" s="2">
        <v>143</v>
      </c>
    </row>
    <row r="3146" spans="1:5" x14ac:dyDescent="0.25">
      <c r="A3146" s="4">
        <v>3144</v>
      </c>
      <c r="B3146" s="2" t="s">
        <v>13</v>
      </c>
      <c r="C3146" s="2">
        <v>493</v>
      </c>
      <c r="D3146" s="2">
        <v>154</v>
      </c>
      <c r="E3146" s="2">
        <v>339</v>
      </c>
    </row>
    <row r="3147" spans="1:5" x14ac:dyDescent="0.25">
      <c r="A3147" s="4">
        <v>3145</v>
      </c>
      <c r="B3147" s="2" t="s">
        <v>15</v>
      </c>
      <c r="C3147" s="2">
        <v>178</v>
      </c>
      <c r="D3147" s="2">
        <v>48</v>
      </c>
      <c r="E3147" s="2">
        <v>130</v>
      </c>
    </row>
    <row r="3148" spans="1:5" x14ac:dyDescent="0.25">
      <c r="A3148" s="4">
        <v>3146</v>
      </c>
      <c r="B3148" s="2" t="s">
        <v>16</v>
      </c>
      <c r="C3148" s="2">
        <v>52</v>
      </c>
      <c r="D3148" s="2">
        <v>52</v>
      </c>
      <c r="E3148" s="2" t="s">
        <v>31</v>
      </c>
    </row>
    <row r="3149" spans="1:5" x14ac:dyDescent="0.25">
      <c r="A3149" s="4">
        <v>3147</v>
      </c>
      <c r="B3149" s="2" t="s">
        <v>18</v>
      </c>
      <c r="C3149" s="2">
        <v>74</v>
      </c>
      <c r="D3149" s="2">
        <v>30</v>
      </c>
      <c r="E3149" s="2">
        <v>44</v>
      </c>
    </row>
    <row r="3150" spans="1:5" x14ac:dyDescent="0.25">
      <c r="A3150" s="4">
        <v>3148</v>
      </c>
      <c r="B3150" s="2" t="s">
        <v>19</v>
      </c>
      <c r="C3150" s="2">
        <v>134</v>
      </c>
      <c r="D3150" s="2">
        <v>63</v>
      </c>
      <c r="E3150" s="2">
        <v>71</v>
      </c>
    </row>
    <row r="3151" spans="1:5" x14ac:dyDescent="0.25">
      <c r="A3151" s="4">
        <v>3149</v>
      </c>
      <c r="B3151" s="2" t="s">
        <v>20</v>
      </c>
      <c r="C3151" s="2">
        <v>416</v>
      </c>
      <c r="D3151" s="2">
        <v>113</v>
      </c>
      <c r="E3151" s="2">
        <v>303</v>
      </c>
    </row>
    <row r="3152" spans="1:5" x14ac:dyDescent="0.25">
      <c r="A3152" s="4">
        <v>3150</v>
      </c>
      <c r="B3152" s="2" t="s">
        <v>22</v>
      </c>
      <c r="C3152" s="2">
        <v>1398</v>
      </c>
      <c r="D3152" s="2">
        <v>413</v>
      </c>
      <c r="E3152" s="2">
        <v>985</v>
      </c>
    </row>
    <row r="3153" spans="1:5" ht="15.6" x14ac:dyDescent="0.3">
      <c r="A3153" s="4">
        <v>3151</v>
      </c>
      <c r="B3153" s="7" t="s">
        <v>333</v>
      </c>
    </row>
    <row r="3154" spans="1:5" x14ac:dyDescent="0.25">
      <c r="A3154" s="4">
        <v>3152</v>
      </c>
      <c r="B3154" s="2" t="s">
        <v>0</v>
      </c>
      <c r="C3154" s="2" t="s">
        <v>1</v>
      </c>
      <c r="D3154" s="2"/>
      <c r="E3154" s="2"/>
    </row>
    <row r="3155" spans="1:5" x14ac:dyDescent="0.25">
      <c r="A3155" s="4">
        <v>3153</v>
      </c>
      <c r="B3155" s="2" t="s">
        <v>2</v>
      </c>
      <c r="C3155" s="2" t="s">
        <v>17</v>
      </c>
      <c r="D3155" s="2">
        <f>AVERAGE(MID(C3155,1,FIND("-",C3155)-2),RIGHT(C3155,LEN(C3155)-FIND("-",C3155)-1))</f>
        <v>155.5</v>
      </c>
      <c r="E3155" s="2"/>
    </row>
    <row r="3156" spans="1:5" x14ac:dyDescent="0.25">
      <c r="A3156" s="4">
        <v>3154</v>
      </c>
      <c r="B3156" s="2" t="s">
        <v>4</v>
      </c>
      <c r="C3156" s="2" t="s">
        <v>281</v>
      </c>
      <c r="D3156" s="2">
        <f t="shared" ref="D3156:D3167" si="115">AVERAGE(MID(C3156,1,FIND("-",C3156)-2),RIGHT(C3156,LEN(C3156)-FIND("-",C3156)-1))</f>
        <v>285.5</v>
      </c>
      <c r="E3156" s="2"/>
    </row>
    <row r="3157" spans="1:5" x14ac:dyDescent="0.25">
      <c r="A3157" s="4">
        <v>3155</v>
      </c>
      <c r="B3157" s="2" t="s">
        <v>6</v>
      </c>
      <c r="C3157" s="2" t="s">
        <v>33</v>
      </c>
      <c r="D3157" s="2">
        <f t="shared" si="115"/>
        <v>125.5</v>
      </c>
      <c r="E3157" s="2"/>
    </row>
    <row r="3158" spans="1:5" x14ac:dyDescent="0.25">
      <c r="A3158" s="4">
        <v>3156</v>
      </c>
      <c r="B3158" s="2" t="s">
        <v>8</v>
      </c>
      <c r="C3158" s="2" t="s">
        <v>72</v>
      </c>
      <c r="D3158" s="2">
        <f t="shared" si="115"/>
        <v>165.5</v>
      </c>
      <c r="E3158" s="2"/>
    </row>
    <row r="3159" spans="1:5" x14ac:dyDescent="0.25">
      <c r="A3159" s="4">
        <v>3157</v>
      </c>
      <c r="B3159" s="2" t="s">
        <v>10</v>
      </c>
      <c r="C3159" s="2" t="s">
        <v>3</v>
      </c>
      <c r="D3159" s="2">
        <f t="shared" si="115"/>
        <v>55.5</v>
      </c>
      <c r="E3159" s="2"/>
    </row>
    <row r="3160" spans="1:5" x14ac:dyDescent="0.25">
      <c r="A3160" s="4">
        <v>3158</v>
      </c>
      <c r="B3160" s="2" t="s">
        <v>11</v>
      </c>
      <c r="C3160" s="2" t="s">
        <v>97</v>
      </c>
      <c r="D3160" s="2">
        <f t="shared" si="115"/>
        <v>175.5</v>
      </c>
      <c r="E3160" s="2"/>
    </row>
    <row r="3161" spans="1:5" x14ac:dyDescent="0.25">
      <c r="A3161" s="4">
        <v>3159</v>
      </c>
      <c r="B3161" s="2" t="s">
        <v>13</v>
      </c>
      <c r="C3161" s="2" t="s">
        <v>65</v>
      </c>
      <c r="D3161" s="2">
        <f t="shared" si="115"/>
        <v>395.5</v>
      </c>
      <c r="E3161" s="2"/>
    </row>
    <row r="3162" spans="1:5" x14ac:dyDescent="0.25">
      <c r="A3162" s="4">
        <v>3160</v>
      </c>
      <c r="B3162" s="2" t="s">
        <v>15</v>
      </c>
      <c r="C3162" s="2" t="s">
        <v>72</v>
      </c>
      <c r="D3162" s="2">
        <f t="shared" si="115"/>
        <v>165.5</v>
      </c>
      <c r="E3162" s="2"/>
    </row>
    <row r="3163" spans="1:5" x14ac:dyDescent="0.25">
      <c r="A3163" s="4">
        <v>3161</v>
      </c>
      <c r="B3163" s="2" t="s">
        <v>16</v>
      </c>
      <c r="C3163" s="2" t="s">
        <v>88</v>
      </c>
      <c r="D3163" s="2">
        <f t="shared" si="115"/>
        <v>525.5</v>
      </c>
      <c r="E3163" s="2"/>
    </row>
    <row r="3164" spans="1:5" x14ac:dyDescent="0.25">
      <c r="A3164" s="4">
        <v>3162</v>
      </c>
      <c r="B3164" s="2" t="s">
        <v>18</v>
      </c>
      <c r="C3164" s="2" t="s">
        <v>33</v>
      </c>
      <c r="D3164" s="2">
        <f t="shared" si="115"/>
        <v>125.5</v>
      </c>
      <c r="E3164" s="2"/>
    </row>
    <row r="3165" spans="1:5" x14ac:dyDescent="0.25">
      <c r="A3165" s="4">
        <v>3163</v>
      </c>
      <c r="B3165" s="2" t="s">
        <v>19</v>
      </c>
      <c r="C3165" s="2" t="s">
        <v>96</v>
      </c>
      <c r="D3165" s="2">
        <f t="shared" si="115"/>
        <v>305.5</v>
      </c>
      <c r="E3165" s="2"/>
    </row>
    <row r="3166" spans="1:5" x14ac:dyDescent="0.25">
      <c r="A3166" s="4">
        <v>3164</v>
      </c>
      <c r="B3166" s="2" t="s">
        <v>20</v>
      </c>
      <c r="C3166" s="2" t="s">
        <v>65</v>
      </c>
      <c r="D3166" s="2">
        <f t="shared" si="115"/>
        <v>395.5</v>
      </c>
      <c r="E3166" s="2"/>
    </row>
    <row r="3167" spans="1:5" x14ac:dyDescent="0.25">
      <c r="A3167" s="4">
        <v>3165</v>
      </c>
      <c r="B3167" s="2" t="s">
        <v>22</v>
      </c>
      <c r="C3167" s="2" t="s">
        <v>79</v>
      </c>
      <c r="D3167" s="2">
        <f t="shared" si="115"/>
        <v>595.5</v>
      </c>
      <c r="E3167" s="2"/>
    </row>
    <row r="3168" spans="1:5" x14ac:dyDescent="0.25">
      <c r="A3168" s="4">
        <v>3166</v>
      </c>
      <c r="C3168" s="2"/>
      <c r="D3168" s="2"/>
      <c r="E3168" s="2"/>
    </row>
    <row r="3169" spans="1:5" x14ac:dyDescent="0.25">
      <c r="A3169" s="4">
        <v>3167</v>
      </c>
      <c r="B3169" s="2" t="s">
        <v>24</v>
      </c>
      <c r="C3169" s="2" t="s">
        <v>1</v>
      </c>
      <c r="D3169" s="2"/>
      <c r="E3169" s="2"/>
    </row>
    <row r="3170" spans="1:5" x14ac:dyDescent="0.25">
      <c r="A3170" s="4">
        <v>3168</v>
      </c>
      <c r="B3170" s="2" t="s">
        <v>25</v>
      </c>
      <c r="C3170" s="2" t="s">
        <v>12</v>
      </c>
      <c r="D3170" s="2">
        <f t="shared" ref="D3170" si="116">AVERAGE(MID(C3170,1,FIND("-",C3170)-2),RIGHT(C3170,LEN(C3170)-FIND("-",C3170)-1))</f>
        <v>85.5</v>
      </c>
      <c r="E3170" s="2"/>
    </row>
    <row r="3171" spans="1:5" x14ac:dyDescent="0.25">
      <c r="A3171" s="4">
        <v>3169</v>
      </c>
      <c r="B3171" s="2" t="s">
        <v>26</v>
      </c>
      <c r="C3171" s="2">
        <v>10</v>
      </c>
      <c r="D3171" s="2">
        <v>10</v>
      </c>
      <c r="E3171" s="2"/>
    </row>
    <row r="3172" spans="1:5" x14ac:dyDescent="0.25">
      <c r="A3172" s="4">
        <v>3170</v>
      </c>
      <c r="C3172" s="2"/>
      <c r="D3172" s="2"/>
      <c r="E3172" s="2"/>
    </row>
    <row r="3173" spans="1:5" x14ac:dyDescent="0.25">
      <c r="A3173" s="4">
        <v>3171</v>
      </c>
      <c r="B3173" s="2" t="s">
        <v>0</v>
      </c>
      <c r="C3173" s="2" t="s">
        <v>27</v>
      </c>
      <c r="D3173" s="2"/>
      <c r="E3173" s="2"/>
    </row>
    <row r="3174" spans="1:5" x14ac:dyDescent="0.25">
      <c r="A3174" s="4">
        <v>3172</v>
      </c>
      <c r="B3174" s="2" t="s">
        <v>2</v>
      </c>
      <c r="C3174" s="3">
        <v>984897</v>
      </c>
      <c r="D3174" s="2"/>
      <c r="E3174" s="2"/>
    </row>
    <row r="3175" spans="1:5" x14ac:dyDescent="0.25">
      <c r="A3175" s="4">
        <v>3173</v>
      </c>
      <c r="B3175" s="2" t="s">
        <v>4</v>
      </c>
      <c r="C3175" s="3">
        <v>3652952</v>
      </c>
      <c r="D3175" s="2"/>
      <c r="E3175" s="2"/>
    </row>
    <row r="3176" spans="1:5" x14ac:dyDescent="0.25">
      <c r="A3176" s="4">
        <v>3174</v>
      </c>
      <c r="B3176" s="2" t="s">
        <v>6</v>
      </c>
      <c r="C3176" s="3">
        <v>639682</v>
      </c>
      <c r="D3176" s="2"/>
      <c r="E3176" s="2"/>
    </row>
    <row r="3177" spans="1:5" x14ac:dyDescent="0.25">
      <c r="A3177" s="4">
        <v>3175</v>
      </c>
      <c r="B3177" s="2" t="s">
        <v>8</v>
      </c>
      <c r="C3177" s="3">
        <v>2360602</v>
      </c>
      <c r="D3177" s="2"/>
      <c r="E3177" s="2"/>
    </row>
    <row r="3178" spans="1:5" x14ac:dyDescent="0.25">
      <c r="A3178" s="4">
        <v>3176</v>
      </c>
      <c r="B3178" s="2" t="s">
        <v>10</v>
      </c>
      <c r="C3178" s="3">
        <v>2310547</v>
      </c>
      <c r="D3178" s="2"/>
      <c r="E3178" s="2"/>
    </row>
    <row r="3179" spans="1:5" x14ac:dyDescent="0.25">
      <c r="A3179" s="4">
        <v>3177</v>
      </c>
      <c r="B3179" s="2" t="s">
        <v>11</v>
      </c>
      <c r="C3179" s="3">
        <v>1164583</v>
      </c>
      <c r="D3179" s="2"/>
      <c r="E3179" s="2"/>
    </row>
    <row r="3180" spans="1:5" x14ac:dyDescent="0.25">
      <c r="A3180" s="4">
        <v>3178</v>
      </c>
      <c r="B3180" s="2" t="s">
        <v>13</v>
      </c>
      <c r="C3180" s="3">
        <v>2968459</v>
      </c>
      <c r="D3180" s="2"/>
      <c r="E3180" s="2"/>
    </row>
    <row r="3181" spans="1:5" x14ac:dyDescent="0.25">
      <c r="A3181" s="4">
        <v>3179</v>
      </c>
      <c r="B3181" s="2" t="s">
        <v>15</v>
      </c>
      <c r="C3181" s="3">
        <v>2749890</v>
      </c>
      <c r="D3181" s="2"/>
      <c r="E3181" s="2"/>
    </row>
    <row r="3182" spans="1:5" x14ac:dyDescent="0.25">
      <c r="A3182" s="4">
        <v>3180</v>
      </c>
      <c r="B3182" s="2" t="s">
        <v>16</v>
      </c>
      <c r="C3182" s="3">
        <v>662858</v>
      </c>
      <c r="D3182" s="2"/>
      <c r="E3182" s="2"/>
    </row>
    <row r="3183" spans="1:5" x14ac:dyDescent="0.25">
      <c r="A3183" s="4">
        <v>3181</v>
      </c>
      <c r="B3183" s="2" t="s">
        <v>18</v>
      </c>
      <c r="C3183" s="3">
        <v>7734784</v>
      </c>
      <c r="D3183" s="2"/>
      <c r="E3183" s="2"/>
    </row>
    <row r="3184" spans="1:5" x14ac:dyDescent="0.25">
      <c r="A3184" s="4">
        <v>3182</v>
      </c>
      <c r="B3184" s="2" t="s">
        <v>19</v>
      </c>
      <c r="C3184" s="3">
        <v>1111204</v>
      </c>
      <c r="D3184" s="2"/>
      <c r="E3184" s="2"/>
    </row>
    <row r="3185" spans="1:5" x14ac:dyDescent="0.25">
      <c r="A3185" s="4">
        <v>3183</v>
      </c>
      <c r="B3185" s="2" t="s">
        <v>20</v>
      </c>
      <c r="C3185" s="3">
        <v>1526196</v>
      </c>
      <c r="D3185" s="2"/>
      <c r="E3185" s="2"/>
    </row>
    <row r="3186" spans="1:5" x14ac:dyDescent="0.25">
      <c r="A3186" s="4">
        <v>3184</v>
      </c>
      <c r="B3186" s="2" t="s">
        <v>22</v>
      </c>
      <c r="C3186" s="3">
        <v>27866700</v>
      </c>
      <c r="D3186" s="2"/>
      <c r="E3186" s="2"/>
    </row>
    <row r="3187" spans="1:5" x14ac:dyDescent="0.25">
      <c r="A3187" s="4">
        <v>3185</v>
      </c>
      <c r="C3187" s="2"/>
      <c r="D3187" s="2"/>
      <c r="E3187" s="2"/>
    </row>
    <row r="3188" spans="1:5" x14ac:dyDescent="0.25">
      <c r="A3188" s="4">
        <v>3186</v>
      </c>
      <c r="B3188" s="2" t="s">
        <v>0</v>
      </c>
      <c r="C3188" s="2" t="s">
        <v>28</v>
      </c>
      <c r="D3188" s="2" t="s">
        <v>29</v>
      </c>
      <c r="E3188" s="2" t="s">
        <v>30</v>
      </c>
    </row>
    <row r="3189" spans="1:5" x14ac:dyDescent="0.25">
      <c r="A3189" s="4">
        <v>3187</v>
      </c>
      <c r="C3189" s="2"/>
      <c r="D3189" s="2"/>
      <c r="E3189" s="2"/>
    </row>
    <row r="3190" spans="1:5" x14ac:dyDescent="0.25">
      <c r="A3190" s="4">
        <v>3188</v>
      </c>
      <c r="B3190" s="2" t="s">
        <v>2</v>
      </c>
      <c r="C3190" s="2">
        <v>109</v>
      </c>
      <c r="D3190" s="2">
        <v>50</v>
      </c>
      <c r="E3190" s="2">
        <v>59</v>
      </c>
    </row>
    <row r="3191" spans="1:5" x14ac:dyDescent="0.25">
      <c r="A3191" s="4">
        <v>3189</v>
      </c>
      <c r="B3191" s="2" t="s">
        <v>4</v>
      </c>
      <c r="C3191" s="2">
        <v>148</v>
      </c>
      <c r="D3191" s="2">
        <v>25</v>
      </c>
      <c r="E3191" s="2">
        <v>123</v>
      </c>
    </row>
    <row r="3192" spans="1:5" x14ac:dyDescent="0.25">
      <c r="A3192" s="4">
        <v>3190</v>
      </c>
      <c r="B3192" s="2" t="s">
        <v>6</v>
      </c>
      <c r="C3192" s="2">
        <v>41</v>
      </c>
      <c r="D3192" s="2">
        <v>14</v>
      </c>
      <c r="E3192" s="2">
        <v>27</v>
      </c>
    </row>
    <row r="3193" spans="1:5" x14ac:dyDescent="0.25">
      <c r="A3193" s="4">
        <v>3191</v>
      </c>
      <c r="B3193" s="2" t="s">
        <v>8</v>
      </c>
      <c r="C3193" s="2">
        <v>34</v>
      </c>
      <c r="D3193" s="2">
        <v>13</v>
      </c>
      <c r="E3193" s="2">
        <v>21</v>
      </c>
    </row>
    <row r="3194" spans="1:5" x14ac:dyDescent="0.25">
      <c r="A3194" s="4">
        <v>3192</v>
      </c>
      <c r="B3194" s="2" t="s">
        <v>10</v>
      </c>
      <c r="C3194" s="2">
        <v>32</v>
      </c>
      <c r="D3194" s="2">
        <v>11</v>
      </c>
      <c r="E3194" s="2">
        <v>21</v>
      </c>
    </row>
    <row r="3195" spans="1:5" x14ac:dyDescent="0.25">
      <c r="A3195" s="4">
        <v>3193</v>
      </c>
      <c r="B3195" s="2" t="s">
        <v>11</v>
      </c>
      <c r="C3195" s="2">
        <v>89</v>
      </c>
      <c r="D3195" s="2">
        <v>28</v>
      </c>
      <c r="E3195" s="2">
        <v>61</v>
      </c>
    </row>
    <row r="3196" spans="1:5" x14ac:dyDescent="0.25">
      <c r="A3196" s="4">
        <v>3194</v>
      </c>
      <c r="B3196" s="2" t="s">
        <v>13</v>
      </c>
      <c r="C3196" s="2">
        <v>257</v>
      </c>
      <c r="D3196" s="2">
        <v>85</v>
      </c>
      <c r="E3196" s="2">
        <v>172</v>
      </c>
    </row>
    <row r="3197" spans="1:5" x14ac:dyDescent="0.25">
      <c r="A3197" s="4">
        <v>3195</v>
      </c>
      <c r="B3197" s="2" t="s">
        <v>15</v>
      </c>
      <c r="C3197" s="2">
        <v>94</v>
      </c>
      <c r="D3197" s="2">
        <v>18</v>
      </c>
      <c r="E3197" s="2">
        <v>76</v>
      </c>
    </row>
    <row r="3198" spans="1:5" x14ac:dyDescent="0.25">
      <c r="A3198" s="4">
        <v>3196</v>
      </c>
      <c r="B3198" s="2" t="s">
        <v>16</v>
      </c>
      <c r="C3198" s="2">
        <v>30</v>
      </c>
      <c r="D3198" s="2">
        <v>30</v>
      </c>
      <c r="E3198" s="2" t="s">
        <v>31</v>
      </c>
    </row>
    <row r="3199" spans="1:5" x14ac:dyDescent="0.25">
      <c r="A3199" s="4">
        <v>3197</v>
      </c>
      <c r="B3199" s="2" t="s">
        <v>18</v>
      </c>
      <c r="C3199" s="2">
        <v>58</v>
      </c>
      <c r="D3199" s="2">
        <v>16</v>
      </c>
      <c r="E3199" s="2">
        <v>42</v>
      </c>
    </row>
    <row r="3200" spans="1:5" x14ac:dyDescent="0.25">
      <c r="A3200" s="4">
        <v>3198</v>
      </c>
      <c r="B3200" s="2" t="s">
        <v>19</v>
      </c>
      <c r="C3200" s="2">
        <v>53</v>
      </c>
      <c r="D3200" s="2">
        <v>28</v>
      </c>
      <c r="E3200" s="2">
        <v>25</v>
      </c>
    </row>
    <row r="3201" spans="1:5" x14ac:dyDescent="0.25">
      <c r="A3201" s="4">
        <v>3199</v>
      </c>
      <c r="B3201" s="2" t="s">
        <v>20</v>
      </c>
      <c r="C3201" s="2">
        <v>136</v>
      </c>
      <c r="D3201" s="2">
        <v>46</v>
      </c>
      <c r="E3201" s="2">
        <v>90</v>
      </c>
    </row>
    <row r="3202" spans="1:5" x14ac:dyDescent="0.25">
      <c r="A3202" s="4">
        <v>3200</v>
      </c>
      <c r="B3202" s="2" t="s">
        <v>22</v>
      </c>
      <c r="C3202" s="2">
        <v>606</v>
      </c>
      <c r="D3202" s="2">
        <v>206</v>
      </c>
      <c r="E3202" s="2">
        <v>400</v>
      </c>
    </row>
    <row r="3203" spans="1:5" ht="15.6" x14ac:dyDescent="0.3">
      <c r="A3203" s="4">
        <v>3201</v>
      </c>
      <c r="B3203" s="7" t="s">
        <v>334</v>
      </c>
    </row>
    <row r="3204" spans="1:5" x14ac:dyDescent="0.25">
      <c r="A3204" s="4">
        <v>3202</v>
      </c>
      <c r="B3204" s="2" t="s">
        <v>0</v>
      </c>
      <c r="C3204" s="2" t="s">
        <v>1</v>
      </c>
      <c r="D3204" s="2"/>
      <c r="E3204" s="2"/>
    </row>
    <row r="3205" spans="1:5" x14ac:dyDescent="0.25">
      <c r="A3205" s="4">
        <v>3203</v>
      </c>
      <c r="B3205" s="2" t="s">
        <v>2</v>
      </c>
      <c r="C3205" s="2" t="s">
        <v>9</v>
      </c>
      <c r="D3205" s="2">
        <f>AVERAGE(MID(C3205,1,FIND("-",C3205)-2),RIGHT(C3205,LEN(C3205)-FIND("-",C3205)-1))</f>
        <v>25.5</v>
      </c>
      <c r="E3205" s="2"/>
    </row>
    <row r="3206" spans="1:5" x14ac:dyDescent="0.25">
      <c r="A3206" s="4">
        <v>3204</v>
      </c>
      <c r="B3206" s="2" t="s">
        <v>4</v>
      </c>
      <c r="C3206" s="2" t="s">
        <v>3</v>
      </c>
      <c r="D3206" s="2">
        <f t="shared" ref="D3206:D3217" si="117">AVERAGE(MID(C3206,1,FIND("-",C3206)-2),RIGHT(C3206,LEN(C3206)-FIND("-",C3206)-1))</f>
        <v>55.5</v>
      </c>
      <c r="E3206" s="2"/>
    </row>
    <row r="3207" spans="1:5" x14ac:dyDescent="0.25">
      <c r="A3207" s="4">
        <v>3205</v>
      </c>
      <c r="B3207" s="2" t="s">
        <v>6</v>
      </c>
      <c r="C3207" s="2" t="s">
        <v>9</v>
      </c>
      <c r="D3207" s="2">
        <f t="shared" si="117"/>
        <v>25.5</v>
      </c>
      <c r="E3207" s="2"/>
    </row>
    <row r="3208" spans="1:5" x14ac:dyDescent="0.25">
      <c r="A3208" s="4">
        <v>3206</v>
      </c>
      <c r="B3208" s="2" t="s">
        <v>8</v>
      </c>
      <c r="C3208" s="2" t="s">
        <v>9</v>
      </c>
      <c r="D3208" s="2">
        <f t="shared" si="117"/>
        <v>25.5</v>
      </c>
      <c r="E3208" s="2"/>
    </row>
    <row r="3209" spans="1:5" x14ac:dyDescent="0.25">
      <c r="A3209" s="4">
        <v>3207</v>
      </c>
      <c r="B3209" s="2" t="s">
        <v>10</v>
      </c>
      <c r="C3209" s="2">
        <v>10</v>
      </c>
      <c r="D3209" s="2">
        <v>10</v>
      </c>
      <c r="E3209" s="2"/>
    </row>
    <row r="3210" spans="1:5" x14ac:dyDescent="0.25">
      <c r="A3210" s="4">
        <v>3208</v>
      </c>
      <c r="B3210" s="2" t="s">
        <v>11</v>
      </c>
      <c r="C3210" s="2" t="s">
        <v>34</v>
      </c>
      <c r="D3210" s="2">
        <f t="shared" si="117"/>
        <v>45.5</v>
      </c>
      <c r="E3210" s="2"/>
    </row>
    <row r="3211" spans="1:5" x14ac:dyDescent="0.25">
      <c r="A3211" s="4">
        <v>3209</v>
      </c>
      <c r="B3211" s="2" t="s">
        <v>13</v>
      </c>
      <c r="C3211" s="2" t="s">
        <v>12</v>
      </c>
      <c r="D3211" s="2">
        <f t="shared" si="117"/>
        <v>85.5</v>
      </c>
      <c r="E3211" s="2"/>
    </row>
    <row r="3212" spans="1:5" x14ac:dyDescent="0.25">
      <c r="A3212" s="4">
        <v>3210</v>
      </c>
      <c r="B3212" s="2" t="s">
        <v>15</v>
      </c>
      <c r="C3212" s="2" t="s">
        <v>34</v>
      </c>
      <c r="D3212" s="2">
        <f t="shared" si="117"/>
        <v>45.5</v>
      </c>
      <c r="E3212" s="2"/>
    </row>
    <row r="3213" spans="1:5" x14ac:dyDescent="0.25">
      <c r="A3213" s="4">
        <v>3211</v>
      </c>
      <c r="B3213" s="2" t="s">
        <v>16</v>
      </c>
      <c r="C3213" s="2" t="s">
        <v>71</v>
      </c>
      <c r="D3213" s="2">
        <f t="shared" si="117"/>
        <v>105.5</v>
      </c>
      <c r="E3213" s="2"/>
    </row>
    <row r="3214" spans="1:5" x14ac:dyDescent="0.25">
      <c r="A3214" s="4">
        <v>3212</v>
      </c>
      <c r="B3214" s="2" t="s">
        <v>18</v>
      </c>
      <c r="C3214" s="2">
        <v>10</v>
      </c>
      <c r="D3214" s="2">
        <v>10</v>
      </c>
      <c r="E3214" s="2"/>
    </row>
    <row r="3215" spans="1:5" x14ac:dyDescent="0.25">
      <c r="A3215" s="4">
        <v>3213</v>
      </c>
      <c r="B3215" s="2" t="s">
        <v>19</v>
      </c>
      <c r="C3215" s="2" t="s">
        <v>3</v>
      </c>
      <c r="D3215" s="2">
        <f t="shared" si="117"/>
        <v>55.5</v>
      </c>
      <c r="E3215" s="2"/>
    </row>
    <row r="3216" spans="1:5" x14ac:dyDescent="0.25">
      <c r="A3216" s="4">
        <v>3214</v>
      </c>
      <c r="B3216" s="2" t="s">
        <v>20</v>
      </c>
      <c r="C3216" s="2" t="s">
        <v>12</v>
      </c>
      <c r="D3216" s="2">
        <f t="shared" si="117"/>
        <v>85.5</v>
      </c>
      <c r="E3216" s="2"/>
    </row>
    <row r="3217" spans="1:5" x14ac:dyDescent="0.25">
      <c r="A3217" s="4">
        <v>3215</v>
      </c>
      <c r="B3217" s="2" t="s">
        <v>22</v>
      </c>
      <c r="C3217" s="2" t="s">
        <v>14</v>
      </c>
      <c r="D3217" s="2">
        <f t="shared" si="117"/>
        <v>135.5</v>
      </c>
      <c r="E3217" s="2"/>
    </row>
    <row r="3218" spans="1:5" x14ac:dyDescent="0.25">
      <c r="A3218" s="4">
        <v>3216</v>
      </c>
      <c r="C3218" s="2"/>
      <c r="D3218" s="2"/>
      <c r="E3218" s="2"/>
    </row>
    <row r="3219" spans="1:5" x14ac:dyDescent="0.25">
      <c r="A3219" s="4">
        <v>3217</v>
      </c>
      <c r="B3219" s="2" t="s">
        <v>24</v>
      </c>
      <c r="C3219" s="2" t="s">
        <v>1</v>
      </c>
      <c r="D3219" s="2"/>
      <c r="E3219" s="2"/>
    </row>
    <row r="3220" spans="1:5" x14ac:dyDescent="0.25">
      <c r="A3220" s="4">
        <v>3218</v>
      </c>
      <c r="B3220" s="2" t="s">
        <v>25</v>
      </c>
      <c r="C3220" s="2">
        <v>10</v>
      </c>
      <c r="D3220" s="2">
        <v>10</v>
      </c>
      <c r="E3220" s="2" t="e">
        <f t="shared" ref="E3220" si="118">AVERAGE(MID(D3220,1,FIND("-",D3220)-2),RIGHT(D3220,LEN(D3220)-FIND("-",D3220)-1))</f>
        <v>#VALUE!</v>
      </c>
    </row>
    <row r="3221" spans="1:5" x14ac:dyDescent="0.25">
      <c r="A3221" s="4">
        <v>3219</v>
      </c>
      <c r="B3221" s="2" t="s">
        <v>26</v>
      </c>
      <c r="C3221" s="2">
        <v>10</v>
      </c>
      <c r="D3221" s="2">
        <v>10</v>
      </c>
      <c r="E3221" s="2"/>
    </row>
    <row r="3222" spans="1:5" x14ac:dyDescent="0.25">
      <c r="A3222" s="4">
        <v>3220</v>
      </c>
      <c r="C3222" s="2"/>
      <c r="D3222" s="2"/>
      <c r="E3222" s="2"/>
    </row>
    <row r="3223" spans="1:5" x14ac:dyDescent="0.25">
      <c r="A3223" s="4">
        <v>3221</v>
      </c>
      <c r="B3223" s="2" t="s">
        <v>0</v>
      </c>
      <c r="C3223" s="2" t="s">
        <v>27</v>
      </c>
      <c r="D3223" s="2"/>
      <c r="E3223" s="2"/>
    </row>
    <row r="3224" spans="1:5" x14ac:dyDescent="0.25">
      <c r="A3224" s="4">
        <v>3222</v>
      </c>
      <c r="B3224" s="2" t="s">
        <v>2</v>
      </c>
      <c r="C3224" s="3">
        <v>96393</v>
      </c>
      <c r="D3224" s="2"/>
      <c r="E3224" s="2"/>
    </row>
    <row r="3225" spans="1:5" x14ac:dyDescent="0.25">
      <c r="A3225" s="4">
        <v>3223</v>
      </c>
      <c r="B3225" s="2" t="s">
        <v>4</v>
      </c>
      <c r="C3225" s="3">
        <v>536086</v>
      </c>
      <c r="D3225" s="2"/>
      <c r="E3225" s="2"/>
    </row>
    <row r="3226" spans="1:5" x14ac:dyDescent="0.25">
      <c r="A3226" s="4">
        <v>3224</v>
      </c>
      <c r="B3226" s="2" t="s">
        <v>6</v>
      </c>
      <c r="C3226" s="3">
        <v>162163</v>
      </c>
      <c r="D3226" s="2"/>
      <c r="E3226" s="2"/>
    </row>
    <row r="3227" spans="1:5" x14ac:dyDescent="0.25">
      <c r="A3227" s="4">
        <v>3225</v>
      </c>
      <c r="B3227" s="2" t="s">
        <v>8</v>
      </c>
      <c r="C3227" s="3">
        <v>132970</v>
      </c>
      <c r="D3227" s="2"/>
      <c r="E3227" s="2"/>
    </row>
    <row r="3228" spans="1:5" x14ac:dyDescent="0.25">
      <c r="A3228" s="4">
        <v>3226</v>
      </c>
      <c r="B3228" s="2" t="s">
        <v>10</v>
      </c>
      <c r="C3228" s="3">
        <v>24017</v>
      </c>
      <c r="D3228" s="2"/>
      <c r="E3228" s="2"/>
    </row>
    <row r="3229" spans="1:5" x14ac:dyDescent="0.25">
      <c r="A3229" s="4">
        <v>3227</v>
      </c>
      <c r="B3229" s="2" t="s">
        <v>11</v>
      </c>
      <c r="C3229" s="3">
        <v>312978</v>
      </c>
      <c r="D3229" s="2"/>
      <c r="E3229" s="2"/>
    </row>
    <row r="3230" spans="1:5" x14ac:dyDescent="0.25">
      <c r="A3230" s="4">
        <v>3228</v>
      </c>
      <c r="B3230" s="2" t="s">
        <v>13</v>
      </c>
      <c r="C3230" s="3">
        <v>763380</v>
      </c>
      <c r="D3230" s="2"/>
      <c r="E3230" s="2"/>
    </row>
    <row r="3231" spans="1:5" x14ac:dyDescent="0.25">
      <c r="A3231" s="4">
        <v>3229</v>
      </c>
      <c r="B3231" s="2" t="s">
        <v>15</v>
      </c>
      <c r="C3231" s="3">
        <v>477044</v>
      </c>
      <c r="D3231" s="2"/>
      <c r="E3231" s="2"/>
    </row>
    <row r="3232" spans="1:5" x14ac:dyDescent="0.25">
      <c r="A3232" s="4">
        <v>3230</v>
      </c>
      <c r="B3232" s="2" t="s">
        <v>16</v>
      </c>
      <c r="C3232" s="3">
        <v>140514</v>
      </c>
      <c r="D3232" s="2"/>
      <c r="E3232" s="2"/>
    </row>
    <row r="3233" spans="1:5" x14ac:dyDescent="0.25">
      <c r="A3233" s="4">
        <v>3231</v>
      </c>
      <c r="B3233" s="2" t="s">
        <v>18</v>
      </c>
      <c r="C3233" s="3">
        <v>430060</v>
      </c>
      <c r="D3233" s="2"/>
      <c r="E3233" s="2"/>
    </row>
    <row r="3234" spans="1:5" x14ac:dyDescent="0.25">
      <c r="A3234" s="4">
        <v>3232</v>
      </c>
      <c r="B3234" s="2" t="s">
        <v>19</v>
      </c>
      <c r="C3234" s="3">
        <v>161837</v>
      </c>
      <c r="D3234" s="2"/>
      <c r="E3234" s="2"/>
    </row>
    <row r="3235" spans="1:5" x14ac:dyDescent="0.25">
      <c r="A3235" s="4">
        <v>3233</v>
      </c>
      <c r="B3235" s="2" t="s">
        <v>20</v>
      </c>
      <c r="C3235" s="3">
        <v>402082</v>
      </c>
      <c r="D3235" s="2"/>
      <c r="E3235" s="2"/>
    </row>
    <row r="3236" spans="1:5" x14ac:dyDescent="0.25">
      <c r="A3236" s="4">
        <v>3234</v>
      </c>
      <c r="B3236" s="2" t="s">
        <v>22</v>
      </c>
      <c r="C3236" s="3">
        <v>3639500</v>
      </c>
      <c r="D3236" s="2"/>
      <c r="E3236" s="2"/>
    </row>
    <row r="3237" spans="1:5" x14ac:dyDescent="0.25">
      <c r="A3237" s="4">
        <v>3235</v>
      </c>
      <c r="C3237" s="2"/>
      <c r="D3237" s="2"/>
      <c r="E3237" s="2"/>
    </row>
    <row r="3238" spans="1:5" x14ac:dyDescent="0.25">
      <c r="A3238" s="4">
        <v>3236</v>
      </c>
      <c r="B3238" s="2" t="s">
        <v>0</v>
      </c>
      <c r="C3238" s="2" t="s">
        <v>28</v>
      </c>
      <c r="D3238" s="2" t="s">
        <v>29</v>
      </c>
      <c r="E3238" s="2" t="s">
        <v>30</v>
      </c>
    </row>
    <row r="3239" spans="1:5" x14ac:dyDescent="0.25">
      <c r="A3239" s="4">
        <v>3237</v>
      </c>
      <c r="C3239" s="2"/>
      <c r="D3239" s="2"/>
      <c r="E3239" s="2"/>
    </row>
    <row r="3240" spans="1:5" x14ac:dyDescent="0.25">
      <c r="A3240" s="4">
        <v>3238</v>
      </c>
      <c r="B3240" s="2" t="s">
        <v>2</v>
      </c>
      <c r="C3240" s="2">
        <v>22</v>
      </c>
      <c r="D3240" s="2">
        <v>15</v>
      </c>
      <c r="E3240" s="2">
        <v>7</v>
      </c>
    </row>
    <row r="3241" spans="1:5" x14ac:dyDescent="0.25">
      <c r="A3241" s="4">
        <v>3239</v>
      </c>
      <c r="B3241" s="2" t="s">
        <v>4</v>
      </c>
      <c r="C3241" s="2">
        <v>50</v>
      </c>
      <c r="D3241" s="2">
        <v>12</v>
      </c>
      <c r="E3241" s="2">
        <v>38</v>
      </c>
    </row>
    <row r="3242" spans="1:5" x14ac:dyDescent="0.25">
      <c r="A3242" s="4">
        <v>3240</v>
      </c>
      <c r="B3242" s="2" t="s">
        <v>6</v>
      </c>
      <c r="C3242" s="2">
        <v>30</v>
      </c>
      <c r="D3242" s="2">
        <v>13</v>
      </c>
      <c r="E3242" s="2">
        <v>17</v>
      </c>
    </row>
    <row r="3243" spans="1:5" x14ac:dyDescent="0.25">
      <c r="A3243" s="4">
        <v>3241</v>
      </c>
      <c r="B3243" s="2" t="s">
        <v>8</v>
      </c>
      <c r="C3243" s="2">
        <v>14</v>
      </c>
      <c r="D3243" s="2">
        <v>7</v>
      </c>
      <c r="E3243" s="2">
        <v>7</v>
      </c>
    </row>
    <row r="3244" spans="1:5" x14ac:dyDescent="0.25">
      <c r="A3244" s="4">
        <v>3242</v>
      </c>
      <c r="B3244" s="2" t="s">
        <v>10</v>
      </c>
      <c r="C3244" s="2">
        <v>12</v>
      </c>
      <c r="D3244" s="2" t="s">
        <v>31</v>
      </c>
      <c r="E3244" s="2">
        <v>8</v>
      </c>
    </row>
    <row r="3245" spans="1:5" x14ac:dyDescent="0.25">
      <c r="A3245" s="4">
        <v>3243</v>
      </c>
      <c r="B3245" s="2" t="s">
        <v>11</v>
      </c>
      <c r="C3245" s="2">
        <v>30</v>
      </c>
      <c r="D3245" s="2">
        <v>18</v>
      </c>
      <c r="E3245" s="2">
        <v>12</v>
      </c>
    </row>
    <row r="3246" spans="1:5" x14ac:dyDescent="0.25">
      <c r="A3246" s="4">
        <v>3244</v>
      </c>
      <c r="B3246" s="2" t="s">
        <v>13</v>
      </c>
      <c r="C3246" s="2">
        <v>99</v>
      </c>
      <c r="D3246" s="2">
        <v>41</v>
      </c>
      <c r="E3246" s="2">
        <v>58</v>
      </c>
    </row>
    <row r="3247" spans="1:5" x14ac:dyDescent="0.25">
      <c r="A3247" s="4">
        <v>3245</v>
      </c>
      <c r="B3247" s="2" t="s">
        <v>15</v>
      </c>
      <c r="C3247" s="2">
        <v>51</v>
      </c>
      <c r="D3247" s="2">
        <v>11</v>
      </c>
      <c r="E3247" s="2">
        <v>40</v>
      </c>
    </row>
    <row r="3248" spans="1:5" x14ac:dyDescent="0.25">
      <c r="A3248" s="4">
        <v>3246</v>
      </c>
      <c r="B3248" s="2" t="s">
        <v>16</v>
      </c>
      <c r="C3248" s="2">
        <v>21</v>
      </c>
      <c r="D3248" s="2">
        <v>21</v>
      </c>
      <c r="E3248" s="2" t="s">
        <v>31</v>
      </c>
    </row>
    <row r="3249" spans="1:5" x14ac:dyDescent="0.25">
      <c r="A3249" s="4">
        <v>3247</v>
      </c>
      <c r="B3249" s="2" t="s">
        <v>18</v>
      </c>
      <c r="C3249" s="2">
        <v>20</v>
      </c>
      <c r="D3249" s="2">
        <v>10</v>
      </c>
      <c r="E3249" s="2">
        <v>10</v>
      </c>
    </row>
    <row r="3250" spans="1:5" x14ac:dyDescent="0.25">
      <c r="A3250" s="4">
        <v>3248</v>
      </c>
      <c r="B3250" s="2" t="s">
        <v>19</v>
      </c>
      <c r="C3250" s="2">
        <v>30</v>
      </c>
      <c r="D3250" s="2">
        <v>21</v>
      </c>
      <c r="E3250" s="2">
        <v>9</v>
      </c>
    </row>
    <row r="3251" spans="1:5" x14ac:dyDescent="0.25">
      <c r="A3251" s="4">
        <v>3249</v>
      </c>
      <c r="B3251" s="2" t="s">
        <v>20</v>
      </c>
      <c r="C3251" s="2">
        <v>85</v>
      </c>
      <c r="D3251" s="2">
        <v>39</v>
      </c>
      <c r="E3251" s="2">
        <v>46</v>
      </c>
    </row>
    <row r="3252" spans="1:5" x14ac:dyDescent="0.25">
      <c r="A3252" s="4">
        <v>3250</v>
      </c>
      <c r="B3252" s="2" t="s">
        <v>22</v>
      </c>
      <c r="C3252" s="2">
        <v>294</v>
      </c>
      <c r="D3252" s="2">
        <v>129</v>
      </c>
      <c r="E3252" s="2">
        <v>165</v>
      </c>
    </row>
    <row r="3253" spans="1:5" ht="15.6" x14ac:dyDescent="0.3">
      <c r="A3253" s="4">
        <v>3251</v>
      </c>
      <c r="B3253" s="7" t="s">
        <v>335</v>
      </c>
    </row>
    <row r="3254" spans="1:5" x14ac:dyDescent="0.25">
      <c r="A3254" s="4">
        <v>3252</v>
      </c>
      <c r="B3254" s="2" t="s">
        <v>0</v>
      </c>
      <c r="C3254" s="2" t="s">
        <v>1</v>
      </c>
      <c r="D3254" s="2"/>
      <c r="E3254" s="2"/>
    </row>
    <row r="3255" spans="1:5" x14ac:dyDescent="0.25">
      <c r="A3255" s="4">
        <v>3253</v>
      </c>
      <c r="B3255" s="2" t="s">
        <v>2</v>
      </c>
      <c r="C3255" s="2" t="s">
        <v>38</v>
      </c>
      <c r="D3255" s="2">
        <f t="shared" ref="D3255:D3267" si="119">AVERAGE(MID(C3255,1,FIND("-",C3255)-2),RIGHT(C3255,LEN(C3255)-FIND("-",C3255)-1))</f>
        <v>235.5</v>
      </c>
      <c r="E3255" s="2"/>
    </row>
    <row r="3256" spans="1:5" x14ac:dyDescent="0.25">
      <c r="A3256" s="4">
        <v>3254</v>
      </c>
      <c r="B3256" s="2" t="s">
        <v>4</v>
      </c>
      <c r="C3256" s="2" t="s">
        <v>155</v>
      </c>
      <c r="D3256" s="2">
        <f t="shared" si="119"/>
        <v>455.5</v>
      </c>
      <c r="E3256" s="2"/>
    </row>
    <row r="3257" spans="1:5" x14ac:dyDescent="0.25">
      <c r="A3257" s="4">
        <v>3255</v>
      </c>
      <c r="B3257" s="2" t="s">
        <v>6</v>
      </c>
      <c r="C3257" s="2" t="s">
        <v>72</v>
      </c>
      <c r="D3257" s="2">
        <f t="shared" si="119"/>
        <v>165.5</v>
      </c>
      <c r="E3257" s="2"/>
    </row>
    <row r="3258" spans="1:5" x14ac:dyDescent="0.25">
      <c r="A3258" s="4">
        <v>3256</v>
      </c>
      <c r="B3258" s="2" t="s">
        <v>8</v>
      </c>
      <c r="C3258" s="2" t="s">
        <v>38</v>
      </c>
      <c r="D3258" s="2">
        <f t="shared" si="119"/>
        <v>235.5</v>
      </c>
      <c r="E3258" s="2"/>
    </row>
    <row r="3259" spans="1:5" x14ac:dyDescent="0.25">
      <c r="A3259" s="4">
        <v>3257</v>
      </c>
      <c r="B3259" s="2" t="s">
        <v>10</v>
      </c>
      <c r="C3259" s="2" t="s">
        <v>33</v>
      </c>
      <c r="D3259" s="2">
        <f t="shared" si="119"/>
        <v>125.5</v>
      </c>
      <c r="E3259" s="2"/>
    </row>
    <row r="3260" spans="1:5" x14ac:dyDescent="0.25">
      <c r="A3260" s="4">
        <v>3258</v>
      </c>
      <c r="B3260" s="2" t="s">
        <v>11</v>
      </c>
      <c r="C3260" s="2" t="s">
        <v>281</v>
      </c>
      <c r="D3260" s="2">
        <f t="shared" si="119"/>
        <v>285.5</v>
      </c>
      <c r="E3260" s="2"/>
    </row>
    <row r="3261" spans="1:5" x14ac:dyDescent="0.25">
      <c r="A3261" s="4">
        <v>3259</v>
      </c>
      <c r="B3261" s="2" t="s">
        <v>13</v>
      </c>
      <c r="C3261" s="2" t="s">
        <v>176</v>
      </c>
      <c r="D3261" s="2">
        <f t="shared" si="119"/>
        <v>635.5</v>
      </c>
      <c r="E3261" s="2"/>
    </row>
    <row r="3262" spans="1:5" x14ac:dyDescent="0.25">
      <c r="A3262" s="4">
        <v>3260</v>
      </c>
      <c r="B3262" s="2" t="s">
        <v>15</v>
      </c>
      <c r="C3262" s="2" t="s">
        <v>186</v>
      </c>
      <c r="D3262" s="2">
        <f t="shared" si="119"/>
        <v>335.5</v>
      </c>
      <c r="E3262" s="2"/>
    </row>
    <row r="3263" spans="1:5" x14ac:dyDescent="0.25">
      <c r="A3263" s="4">
        <v>3261</v>
      </c>
      <c r="B3263" s="2" t="s">
        <v>16</v>
      </c>
      <c r="C3263" s="2" t="s">
        <v>74</v>
      </c>
      <c r="D3263" s="2">
        <f t="shared" si="119"/>
        <v>735.5</v>
      </c>
      <c r="E3263" s="2"/>
    </row>
    <row r="3264" spans="1:5" x14ac:dyDescent="0.25">
      <c r="A3264" s="4">
        <v>3262</v>
      </c>
      <c r="B3264" s="2" t="s">
        <v>18</v>
      </c>
      <c r="C3264" s="2" t="s">
        <v>97</v>
      </c>
      <c r="D3264" s="2">
        <f t="shared" si="119"/>
        <v>175.5</v>
      </c>
      <c r="E3264" s="2"/>
    </row>
    <row r="3265" spans="1:5" x14ac:dyDescent="0.25">
      <c r="A3265" s="4">
        <v>3263</v>
      </c>
      <c r="B3265" s="2" t="s">
        <v>19</v>
      </c>
      <c r="C3265" s="2" t="s">
        <v>44</v>
      </c>
      <c r="D3265" s="2">
        <f t="shared" si="119"/>
        <v>495.5</v>
      </c>
      <c r="E3265" s="2"/>
    </row>
    <row r="3266" spans="1:5" x14ac:dyDescent="0.25">
      <c r="A3266" s="4">
        <v>3264</v>
      </c>
      <c r="B3266" s="2" t="s">
        <v>20</v>
      </c>
      <c r="C3266" s="2" t="s">
        <v>79</v>
      </c>
      <c r="D3266" s="2">
        <f t="shared" si="119"/>
        <v>595.5</v>
      </c>
      <c r="E3266" s="2"/>
    </row>
    <row r="3267" spans="1:5" x14ac:dyDescent="0.25">
      <c r="A3267" s="4">
        <v>3265</v>
      </c>
      <c r="B3267" s="2" t="s">
        <v>22</v>
      </c>
      <c r="C3267" s="2" t="s">
        <v>77</v>
      </c>
      <c r="D3267" s="2">
        <f t="shared" si="119"/>
        <v>905.5</v>
      </c>
      <c r="E3267" s="2"/>
    </row>
    <row r="3268" spans="1:5" x14ac:dyDescent="0.25">
      <c r="A3268" s="4">
        <v>3266</v>
      </c>
      <c r="C3268" s="2"/>
      <c r="D3268" s="2"/>
      <c r="E3268" s="2"/>
    </row>
    <row r="3269" spans="1:5" x14ac:dyDescent="0.25">
      <c r="A3269" s="4">
        <v>3267</v>
      </c>
      <c r="B3269" s="2" t="s">
        <v>24</v>
      </c>
      <c r="C3269" s="2" t="s">
        <v>1</v>
      </c>
      <c r="D3269" s="2"/>
      <c r="E3269" s="2"/>
    </row>
    <row r="3270" spans="1:5" x14ac:dyDescent="0.25">
      <c r="A3270" s="4">
        <v>3268</v>
      </c>
      <c r="B3270" s="2" t="s">
        <v>25</v>
      </c>
      <c r="C3270" s="2" t="s">
        <v>34</v>
      </c>
      <c r="D3270" s="2">
        <f t="shared" ref="D3270" si="120">AVERAGE(MID(C3270,1,FIND("-",C3270)-2),RIGHT(C3270,LEN(C3270)-FIND("-",C3270)-1))</f>
        <v>45.5</v>
      </c>
      <c r="E3270" s="2"/>
    </row>
    <row r="3271" spans="1:5" x14ac:dyDescent="0.25">
      <c r="A3271" s="4">
        <v>3269</v>
      </c>
      <c r="B3271" s="2" t="s">
        <v>26</v>
      </c>
      <c r="C3271" s="2">
        <v>10</v>
      </c>
      <c r="D3271" s="2">
        <v>10</v>
      </c>
      <c r="E3271" s="2"/>
    </row>
    <row r="3272" spans="1:5" x14ac:dyDescent="0.25">
      <c r="A3272" s="4">
        <v>3270</v>
      </c>
      <c r="C3272" s="2"/>
      <c r="D3272" s="2"/>
      <c r="E3272" s="2"/>
    </row>
    <row r="3273" spans="1:5" x14ac:dyDescent="0.25">
      <c r="A3273" s="4">
        <v>3271</v>
      </c>
      <c r="B3273" s="2" t="s">
        <v>0</v>
      </c>
      <c r="C3273" s="2" t="s">
        <v>27</v>
      </c>
      <c r="D3273" s="2"/>
      <c r="E3273" s="2"/>
    </row>
    <row r="3274" spans="1:5" x14ac:dyDescent="0.25">
      <c r="A3274" s="4">
        <v>3272</v>
      </c>
      <c r="B3274" s="2" t="s">
        <v>2</v>
      </c>
      <c r="C3274" s="3">
        <v>1861330</v>
      </c>
      <c r="D3274" s="2"/>
      <c r="E3274" s="2"/>
    </row>
    <row r="3275" spans="1:5" x14ac:dyDescent="0.25">
      <c r="A3275" s="4">
        <v>3273</v>
      </c>
      <c r="B3275" s="2" t="s">
        <v>4</v>
      </c>
      <c r="C3275" s="3">
        <v>7714936</v>
      </c>
      <c r="D3275" s="2"/>
      <c r="E3275" s="2"/>
    </row>
    <row r="3276" spans="1:5" x14ac:dyDescent="0.25">
      <c r="A3276" s="4">
        <v>3274</v>
      </c>
      <c r="B3276" s="2" t="s">
        <v>6</v>
      </c>
      <c r="C3276" s="3">
        <v>711094</v>
      </c>
      <c r="D3276" s="2"/>
      <c r="E3276" s="2"/>
    </row>
    <row r="3277" spans="1:5" x14ac:dyDescent="0.25">
      <c r="A3277" s="4">
        <v>3275</v>
      </c>
      <c r="B3277" s="2" t="s">
        <v>8</v>
      </c>
      <c r="C3277" s="3">
        <v>2104727</v>
      </c>
      <c r="D3277" s="2"/>
      <c r="E3277" s="2"/>
    </row>
    <row r="3278" spans="1:5" x14ac:dyDescent="0.25">
      <c r="A3278" s="4">
        <v>3276</v>
      </c>
      <c r="B3278" s="2" t="s">
        <v>10</v>
      </c>
      <c r="C3278" s="3">
        <v>520921</v>
      </c>
      <c r="D3278" s="2"/>
      <c r="E3278" s="2"/>
    </row>
    <row r="3279" spans="1:5" x14ac:dyDescent="0.25">
      <c r="A3279" s="4">
        <v>3277</v>
      </c>
      <c r="B3279" s="2" t="s">
        <v>11</v>
      </c>
      <c r="C3279" s="3">
        <v>2103411</v>
      </c>
      <c r="D3279" s="2"/>
      <c r="E3279" s="2"/>
    </row>
    <row r="3280" spans="1:5" x14ac:dyDescent="0.25">
      <c r="A3280" s="4">
        <v>3278</v>
      </c>
      <c r="B3280" s="2" t="s">
        <v>13</v>
      </c>
      <c r="C3280" s="3">
        <v>5375959</v>
      </c>
      <c r="D3280" s="2"/>
      <c r="E3280" s="2"/>
    </row>
    <row r="3281" spans="1:5" x14ac:dyDescent="0.25">
      <c r="A3281" s="4">
        <v>3279</v>
      </c>
      <c r="B3281" s="2" t="s">
        <v>15</v>
      </c>
      <c r="C3281" s="3">
        <v>8022840</v>
      </c>
      <c r="D3281" s="2"/>
      <c r="E3281" s="2"/>
    </row>
    <row r="3282" spans="1:5" x14ac:dyDescent="0.25">
      <c r="A3282" s="4">
        <v>3280</v>
      </c>
      <c r="B3282" s="2" t="s">
        <v>16</v>
      </c>
      <c r="C3282" s="3">
        <v>998572</v>
      </c>
      <c r="D3282" s="2"/>
      <c r="E3282" s="2"/>
    </row>
    <row r="3283" spans="1:5" x14ac:dyDescent="0.25">
      <c r="A3283" s="4">
        <v>3281</v>
      </c>
      <c r="B3283" s="2" t="s">
        <v>18</v>
      </c>
      <c r="C3283" s="3">
        <v>11116011</v>
      </c>
      <c r="D3283" s="2"/>
      <c r="E3283" s="2"/>
    </row>
    <row r="3284" spans="1:5" x14ac:dyDescent="0.25">
      <c r="A3284" s="4">
        <v>3282</v>
      </c>
      <c r="B3284" s="2" t="s">
        <v>19</v>
      </c>
      <c r="C3284" s="3">
        <v>1865457</v>
      </c>
      <c r="D3284" s="2"/>
      <c r="E3284" s="2"/>
    </row>
    <row r="3285" spans="1:5" x14ac:dyDescent="0.25">
      <c r="A3285" s="4">
        <v>3283</v>
      </c>
      <c r="B3285" s="2" t="s">
        <v>20</v>
      </c>
      <c r="C3285" s="3">
        <v>4033721</v>
      </c>
      <c r="D3285" s="2"/>
      <c r="E3285" s="2"/>
    </row>
    <row r="3286" spans="1:5" x14ac:dyDescent="0.25">
      <c r="A3286" s="4">
        <v>3284</v>
      </c>
      <c r="B3286" s="2" t="s">
        <v>22</v>
      </c>
      <c r="C3286" s="3">
        <v>46429000</v>
      </c>
      <c r="D3286" s="2"/>
      <c r="E3286" s="2"/>
    </row>
    <row r="3287" spans="1:5" x14ac:dyDescent="0.25">
      <c r="A3287" s="4">
        <v>3285</v>
      </c>
      <c r="C3287" s="2"/>
      <c r="D3287" s="2"/>
      <c r="E3287" s="2"/>
    </row>
    <row r="3288" spans="1:5" x14ac:dyDescent="0.25">
      <c r="A3288" s="4">
        <v>3286</v>
      </c>
      <c r="B3288" s="2" t="s">
        <v>0</v>
      </c>
      <c r="C3288" s="2" t="s">
        <v>28</v>
      </c>
      <c r="D3288" s="2" t="s">
        <v>29</v>
      </c>
      <c r="E3288" s="2" t="s">
        <v>30</v>
      </c>
    </row>
    <row r="3289" spans="1:5" x14ac:dyDescent="0.25">
      <c r="A3289" s="4">
        <v>3287</v>
      </c>
      <c r="C3289" s="2"/>
      <c r="D3289" s="2"/>
      <c r="E3289" s="2"/>
    </row>
    <row r="3290" spans="1:5" x14ac:dyDescent="0.25">
      <c r="A3290" s="4">
        <v>3288</v>
      </c>
      <c r="B3290" s="2" t="s">
        <v>2</v>
      </c>
      <c r="C3290" s="2">
        <v>150</v>
      </c>
      <c r="D3290" s="2">
        <v>81</v>
      </c>
      <c r="E3290" s="2">
        <v>69</v>
      </c>
    </row>
    <row r="3291" spans="1:5" x14ac:dyDescent="0.25">
      <c r="A3291" s="4">
        <v>3289</v>
      </c>
      <c r="B3291" s="2" t="s">
        <v>4</v>
      </c>
      <c r="C3291" s="2">
        <v>273</v>
      </c>
      <c r="D3291" s="2">
        <v>62</v>
      </c>
      <c r="E3291" s="2">
        <v>211</v>
      </c>
    </row>
    <row r="3292" spans="1:5" x14ac:dyDescent="0.25">
      <c r="A3292" s="4">
        <v>3290</v>
      </c>
      <c r="B3292" s="2" t="s">
        <v>6</v>
      </c>
      <c r="C3292" s="2">
        <v>77</v>
      </c>
      <c r="D3292" s="2">
        <v>33</v>
      </c>
      <c r="E3292" s="2">
        <v>44</v>
      </c>
    </row>
    <row r="3293" spans="1:5" x14ac:dyDescent="0.25">
      <c r="A3293" s="4">
        <v>3291</v>
      </c>
      <c r="B3293" s="2" t="s">
        <v>8</v>
      </c>
      <c r="C3293" s="2">
        <v>51</v>
      </c>
      <c r="D3293" s="2">
        <v>18</v>
      </c>
      <c r="E3293" s="2">
        <v>33</v>
      </c>
    </row>
    <row r="3294" spans="1:5" x14ac:dyDescent="0.25">
      <c r="A3294" s="4">
        <v>3292</v>
      </c>
      <c r="B3294" s="2" t="s">
        <v>10</v>
      </c>
      <c r="C3294" s="2">
        <v>69</v>
      </c>
      <c r="D3294" s="2">
        <v>16</v>
      </c>
      <c r="E3294" s="2">
        <v>53</v>
      </c>
    </row>
    <row r="3295" spans="1:5" x14ac:dyDescent="0.25">
      <c r="A3295" s="4">
        <v>3293</v>
      </c>
      <c r="B3295" s="2" t="s">
        <v>11</v>
      </c>
      <c r="C3295" s="2">
        <v>119</v>
      </c>
      <c r="D3295" s="2">
        <v>48</v>
      </c>
      <c r="E3295" s="2">
        <v>71</v>
      </c>
    </row>
    <row r="3296" spans="1:5" x14ac:dyDescent="0.25">
      <c r="A3296" s="4">
        <v>3294</v>
      </c>
      <c r="B3296" s="2" t="s">
        <v>13</v>
      </c>
      <c r="C3296" s="2">
        <v>425</v>
      </c>
      <c r="D3296" s="2">
        <v>140</v>
      </c>
      <c r="E3296" s="2">
        <v>285</v>
      </c>
    </row>
    <row r="3297" spans="1:5" x14ac:dyDescent="0.25">
      <c r="A3297" s="4">
        <v>3295</v>
      </c>
      <c r="B3297" s="2" t="s">
        <v>15</v>
      </c>
      <c r="C3297" s="2">
        <v>255</v>
      </c>
      <c r="D3297" s="2">
        <v>64</v>
      </c>
      <c r="E3297" s="2">
        <v>191</v>
      </c>
    </row>
    <row r="3298" spans="1:5" x14ac:dyDescent="0.25">
      <c r="A3298" s="4">
        <v>3296</v>
      </c>
      <c r="B3298" s="2" t="s">
        <v>16</v>
      </c>
      <c r="C3298" s="2">
        <v>53</v>
      </c>
      <c r="D3298" s="2">
        <v>53</v>
      </c>
      <c r="E3298" s="2" t="s">
        <v>31</v>
      </c>
    </row>
    <row r="3299" spans="1:5" x14ac:dyDescent="0.25">
      <c r="A3299" s="4">
        <v>3297</v>
      </c>
      <c r="B3299" s="2" t="s">
        <v>18</v>
      </c>
      <c r="C3299" s="2">
        <v>77</v>
      </c>
      <c r="D3299" s="2">
        <v>20</v>
      </c>
      <c r="E3299" s="2">
        <v>57</v>
      </c>
    </row>
    <row r="3300" spans="1:5" x14ac:dyDescent="0.25">
      <c r="A3300" s="4">
        <v>3298</v>
      </c>
      <c r="B3300" s="2" t="s">
        <v>19</v>
      </c>
      <c r="C3300" s="2">
        <v>108</v>
      </c>
      <c r="D3300" s="2">
        <v>62</v>
      </c>
      <c r="E3300" s="2">
        <v>46</v>
      </c>
    </row>
    <row r="3301" spans="1:5" x14ac:dyDescent="0.25">
      <c r="A3301" s="4">
        <v>3299</v>
      </c>
      <c r="B3301" s="2" t="s">
        <v>20</v>
      </c>
      <c r="C3301" s="2">
        <v>270</v>
      </c>
      <c r="D3301" s="2">
        <v>77</v>
      </c>
      <c r="E3301" s="2">
        <v>193</v>
      </c>
    </row>
    <row r="3302" spans="1:5" x14ac:dyDescent="0.25">
      <c r="A3302" s="4">
        <v>3300</v>
      </c>
      <c r="B3302" s="2" t="s">
        <v>22</v>
      </c>
      <c r="C3302" s="2">
        <v>1094</v>
      </c>
      <c r="D3302" s="2">
        <v>364</v>
      </c>
      <c r="E3302" s="2">
        <v>730</v>
      </c>
    </row>
    <row r="3303" spans="1:5" ht="15.6" x14ac:dyDescent="0.3">
      <c r="A3303" s="4">
        <v>3301</v>
      </c>
      <c r="B3303" s="7" t="s">
        <v>336</v>
      </c>
    </row>
    <row r="3304" spans="1:5" x14ac:dyDescent="0.25">
      <c r="A3304" s="4">
        <v>3302</v>
      </c>
      <c r="B3304" s="2" t="s">
        <v>0</v>
      </c>
      <c r="C3304" s="2" t="s">
        <v>1</v>
      </c>
      <c r="D3304" s="2"/>
      <c r="E3304" s="2"/>
    </row>
    <row r="3305" spans="1:5" x14ac:dyDescent="0.25">
      <c r="A3305" s="4">
        <v>3303</v>
      </c>
      <c r="B3305" s="2" t="s">
        <v>2</v>
      </c>
      <c r="C3305" s="2" t="s">
        <v>159</v>
      </c>
      <c r="D3305" s="2">
        <f>AVERAGE(MID(C3305,1,FIND("-",C3305)-2),RIGHT(C3305,LEN(C3305)-FIND("-",C3305)-1))</f>
        <v>445.5</v>
      </c>
      <c r="E3305" s="2"/>
    </row>
    <row r="3306" spans="1:5" x14ac:dyDescent="0.25">
      <c r="A3306" s="4">
        <v>3304</v>
      </c>
      <c r="B3306" s="2" t="s">
        <v>4</v>
      </c>
      <c r="C3306" s="2" t="s">
        <v>93</v>
      </c>
      <c r="D3306" s="2">
        <f t="shared" ref="D3306:D3317" si="121">AVERAGE(MID(C3306,1,FIND("-",C3306)-2),RIGHT(C3306,LEN(C3306)-FIND("-",C3306)-1))</f>
        <v>665.5</v>
      </c>
      <c r="E3306" s="2"/>
    </row>
    <row r="3307" spans="1:5" x14ac:dyDescent="0.25">
      <c r="A3307" s="4">
        <v>3305</v>
      </c>
      <c r="B3307" s="2" t="s">
        <v>6</v>
      </c>
      <c r="C3307" s="2" t="s">
        <v>97</v>
      </c>
      <c r="D3307" s="2">
        <f t="shared" si="121"/>
        <v>175.5</v>
      </c>
      <c r="E3307" s="2"/>
    </row>
    <row r="3308" spans="1:5" x14ac:dyDescent="0.25">
      <c r="A3308" s="4">
        <v>3306</v>
      </c>
      <c r="B3308" s="2" t="s">
        <v>8</v>
      </c>
      <c r="C3308" s="2" t="s">
        <v>103</v>
      </c>
      <c r="D3308" s="2">
        <f t="shared" si="121"/>
        <v>355.5</v>
      </c>
      <c r="E3308" s="2"/>
    </row>
    <row r="3309" spans="1:5" x14ac:dyDescent="0.25">
      <c r="A3309" s="4">
        <v>3307</v>
      </c>
      <c r="B3309" s="2" t="s">
        <v>10</v>
      </c>
      <c r="C3309" s="2" t="s">
        <v>89</v>
      </c>
      <c r="D3309" s="2">
        <f t="shared" si="121"/>
        <v>215.5</v>
      </c>
      <c r="E3309" s="2"/>
    </row>
    <row r="3310" spans="1:5" x14ac:dyDescent="0.25">
      <c r="A3310" s="4">
        <v>3308</v>
      </c>
      <c r="B3310" s="2" t="s">
        <v>11</v>
      </c>
      <c r="C3310" s="2" t="s">
        <v>159</v>
      </c>
      <c r="D3310" s="2">
        <f t="shared" si="121"/>
        <v>445.5</v>
      </c>
      <c r="E3310" s="2"/>
    </row>
    <row r="3311" spans="1:5" x14ac:dyDescent="0.25">
      <c r="A3311" s="4">
        <v>3309</v>
      </c>
      <c r="B3311" s="2" t="s">
        <v>13</v>
      </c>
      <c r="C3311" s="2" t="s">
        <v>232</v>
      </c>
      <c r="D3311" s="2">
        <f t="shared" si="121"/>
        <v>805.5</v>
      </c>
      <c r="E3311" s="2"/>
    </row>
    <row r="3312" spans="1:5" x14ac:dyDescent="0.25">
      <c r="A3312" s="4">
        <v>3310</v>
      </c>
      <c r="B3312" s="2" t="s">
        <v>15</v>
      </c>
      <c r="C3312" s="2" t="s">
        <v>96</v>
      </c>
      <c r="D3312" s="2">
        <f t="shared" si="121"/>
        <v>305.5</v>
      </c>
      <c r="E3312" s="2"/>
    </row>
    <row r="3313" spans="1:5" x14ac:dyDescent="0.25">
      <c r="A3313" s="4">
        <v>3311</v>
      </c>
      <c r="B3313" s="2" t="s">
        <v>16</v>
      </c>
      <c r="C3313" s="2" t="s">
        <v>323</v>
      </c>
      <c r="D3313" s="2">
        <f t="shared" si="121"/>
        <v>1085.5</v>
      </c>
      <c r="E3313" s="2"/>
    </row>
    <row r="3314" spans="1:5" x14ac:dyDescent="0.25">
      <c r="A3314" s="4">
        <v>3312</v>
      </c>
      <c r="B3314" s="2" t="s">
        <v>18</v>
      </c>
      <c r="C3314" s="2" t="s">
        <v>69</v>
      </c>
      <c r="D3314" s="2">
        <f t="shared" si="121"/>
        <v>275.5</v>
      </c>
      <c r="E3314" s="2"/>
    </row>
    <row r="3315" spans="1:5" x14ac:dyDescent="0.25">
      <c r="A3315" s="4">
        <v>3313</v>
      </c>
      <c r="B3315" s="2" t="s">
        <v>19</v>
      </c>
      <c r="C3315" s="2" t="s">
        <v>93</v>
      </c>
      <c r="D3315" s="2">
        <f t="shared" si="121"/>
        <v>665.5</v>
      </c>
      <c r="E3315" s="2"/>
    </row>
    <row r="3316" spans="1:5" x14ac:dyDescent="0.25">
      <c r="A3316" s="4">
        <v>3314</v>
      </c>
      <c r="B3316" s="2" t="s">
        <v>20</v>
      </c>
      <c r="C3316" s="2" t="s">
        <v>45</v>
      </c>
      <c r="D3316" s="2">
        <f t="shared" si="121"/>
        <v>785.5</v>
      </c>
      <c r="E3316" s="2"/>
    </row>
    <row r="3317" spans="1:5" x14ac:dyDescent="0.25">
      <c r="A3317" s="4">
        <v>3315</v>
      </c>
      <c r="B3317" s="2" t="s">
        <v>22</v>
      </c>
      <c r="C3317" s="2" t="s">
        <v>265</v>
      </c>
      <c r="D3317" s="2">
        <f t="shared" si="121"/>
        <v>1235.5</v>
      </c>
      <c r="E3317" s="2"/>
    </row>
    <row r="3318" spans="1:5" x14ac:dyDescent="0.25">
      <c r="A3318" s="4">
        <v>3316</v>
      </c>
      <c r="C3318" s="2"/>
      <c r="D3318" s="2"/>
      <c r="E3318" s="2"/>
    </row>
    <row r="3319" spans="1:5" x14ac:dyDescent="0.25">
      <c r="A3319" s="4">
        <v>3317</v>
      </c>
      <c r="B3319" s="2" t="s">
        <v>24</v>
      </c>
      <c r="C3319" s="2" t="s">
        <v>1</v>
      </c>
      <c r="D3319" s="2"/>
      <c r="E3319" s="2"/>
    </row>
    <row r="3320" spans="1:5" x14ac:dyDescent="0.25">
      <c r="A3320" s="4">
        <v>3318</v>
      </c>
      <c r="B3320" s="2" t="s">
        <v>25</v>
      </c>
      <c r="C3320" s="2" t="s">
        <v>12</v>
      </c>
      <c r="D3320" s="2">
        <f t="shared" ref="D3320" si="122">AVERAGE(MID(C3320,1,FIND("-",C3320)-2),RIGHT(C3320,LEN(C3320)-FIND("-",C3320)-1))</f>
        <v>85.5</v>
      </c>
      <c r="E3320" s="2"/>
    </row>
    <row r="3321" spans="1:5" x14ac:dyDescent="0.25">
      <c r="A3321" s="4">
        <v>3319</v>
      </c>
      <c r="B3321" s="2" t="s">
        <v>26</v>
      </c>
      <c r="C3321" s="2">
        <v>10</v>
      </c>
      <c r="D3321" s="2">
        <v>10</v>
      </c>
      <c r="E3321" s="2"/>
    </row>
    <row r="3322" spans="1:5" x14ac:dyDescent="0.25">
      <c r="A3322" s="4">
        <v>3320</v>
      </c>
      <c r="C3322" s="2"/>
      <c r="D3322" s="2"/>
      <c r="E3322" s="2"/>
    </row>
    <row r="3323" spans="1:5" x14ac:dyDescent="0.25">
      <c r="A3323" s="4">
        <v>3321</v>
      </c>
      <c r="B3323" s="2" t="s">
        <v>0</v>
      </c>
      <c r="C3323" s="2" t="s">
        <v>27</v>
      </c>
      <c r="D3323" s="2"/>
      <c r="E3323" s="2"/>
    </row>
    <row r="3324" spans="1:5" x14ac:dyDescent="0.25">
      <c r="A3324" s="4">
        <v>3322</v>
      </c>
      <c r="B3324" s="2" t="s">
        <v>2</v>
      </c>
      <c r="C3324" s="3">
        <v>2866498</v>
      </c>
      <c r="D3324" s="2"/>
      <c r="E3324" s="2"/>
    </row>
    <row r="3325" spans="1:5" x14ac:dyDescent="0.25">
      <c r="A3325" s="4">
        <v>3323</v>
      </c>
      <c r="B3325" s="2" t="s">
        <v>4</v>
      </c>
      <c r="C3325" s="3">
        <v>9838817</v>
      </c>
      <c r="D3325" s="2"/>
      <c r="E3325" s="2"/>
    </row>
    <row r="3326" spans="1:5" x14ac:dyDescent="0.25">
      <c r="A3326" s="4">
        <v>3324</v>
      </c>
      <c r="B3326" s="2" t="s">
        <v>6</v>
      </c>
      <c r="C3326" s="3">
        <v>972705</v>
      </c>
      <c r="D3326" s="2"/>
      <c r="E3326" s="2"/>
    </row>
    <row r="3327" spans="1:5" x14ac:dyDescent="0.25">
      <c r="A3327" s="4">
        <v>3325</v>
      </c>
      <c r="B3327" s="2" t="s">
        <v>8</v>
      </c>
      <c r="C3327" s="3">
        <v>3571657</v>
      </c>
      <c r="D3327" s="2"/>
      <c r="E3327" s="2"/>
    </row>
    <row r="3328" spans="1:5" x14ac:dyDescent="0.25">
      <c r="A3328" s="4">
        <v>3326</v>
      </c>
      <c r="B3328" s="2" t="s">
        <v>10</v>
      </c>
      <c r="C3328" s="3">
        <v>2788869</v>
      </c>
      <c r="D3328" s="2"/>
      <c r="E3328" s="2"/>
    </row>
    <row r="3329" spans="1:5" x14ac:dyDescent="0.25">
      <c r="A3329" s="4">
        <v>3327</v>
      </c>
      <c r="B3329" s="2" t="s">
        <v>11</v>
      </c>
      <c r="C3329" s="3">
        <v>2689209</v>
      </c>
      <c r="D3329" s="2"/>
      <c r="E3329" s="2"/>
    </row>
    <row r="3330" spans="1:5" x14ac:dyDescent="0.25">
      <c r="A3330" s="4">
        <v>3328</v>
      </c>
      <c r="B3330" s="2" t="s">
        <v>13</v>
      </c>
      <c r="C3330" s="3">
        <v>6612714</v>
      </c>
      <c r="D3330" s="2"/>
      <c r="E3330" s="2"/>
    </row>
    <row r="3331" spans="1:5" x14ac:dyDescent="0.25">
      <c r="A3331" s="4">
        <v>3329</v>
      </c>
      <c r="B3331" s="2" t="s">
        <v>15</v>
      </c>
      <c r="C3331" s="3">
        <v>5384333</v>
      </c>
      <c r="D3331" s="2"/>
      <c r="E3331" s="2"/>
    </row>
    <row r="3332" spans="1:5" x14ac:dyDescent="0.25">
      <c r="A3332" s="4">
        <v>3330</v>
      </c>
      <c r="B3332" s="2" t="s">
        <v>16</v>
      </c>
      <c r="C3332" s="3">
        <v>1389817</v>
      </c>
      <c r="D3332" s="2"/>
      <c r="E3332" s="2"/>
    </row>
    <row r="3333" spans="1:5" x14ac:dyDescent="0.25">
      <c r="A3333" s="4">
        <v>3331</v>
      </c>
      <c r="B3333" s="2" t="s">
        <v>18</v>
      </c>
      <c r="C3333" s="3">
        <v>20012649</v>
      </c>
      <c r="D3333" s="2"/>
      <c r="E3333" s="2"/>
    </row>
    <row r="3334" spans="1:5" x14ac:dyDescent="0.25">
      <c r="A3334" s="4">
        <v>3332</v>
      </c>
      <c r="B3334" s="2" t="s">
        <v>19</v>
      </c>
      <c r="C3334" s="3">
        <v>2784902</v>
      </c>
      <c r="D3334" s="2"/>
      <c r="E3334" s="2"/>
    </row>
    <row r="3335" spans="1:5" x14ac:dyDescent="0.25">
      <c r="A3335" s="4">
        <v>3333</v>
      </c>
      <c r="B3335" s="2" t="s">
        <v>20</v>
      </c>
      <c r="C3335" s="3">
        <v>4023534</v>
      </c>
      <c r="D3335" s="2"/>
      <c r="E3335" s="2"/>
    </row>
    <row r="3336" spans="1:5" x14ac:dyDescent="0.25">
      <c r="A3336" s="4">
        <v>3334</v>
      </c>
      <c r="B3336" s="2" t="s">
        <v>22</v>
      </c>
      <c r="C3336" s="3">
        <v>62935700</v>
      </c>
      <c r="D3336" s="2"/>
      <c r="E3336" s="2"/>
    </row>
    <row r="3337" spans="1:5" x14ac:dyDescent="0.25">
      <c r="A3337" s="4">
        <v>3335</v>
      </c>
      <c r="C3337" s="2"/>
      <c r="D3337" s="2"/>
      <c r="E3337" s="2"/>
    </row>
    <row r="3338" spans="1:5" x14ac:dyDescent="0.25">
      <c r="A3338" s="4">
        <v>3336</v>
      </c>
      <c r="B3338" s="2" t="s">
        <v>0</v>
      </c>
      <c r="C3338" s="2" t="s">
        <v>28</v>
      </c>
      <c r="D3338" s="2" t="s">
        <v>29</v>
      </c>
      <c r="E3338" s="2" t="s">
        <v>30</v>
      </c>
    </row>
    <row r="3339" spans="1:5" x14ac:dyDescent="0.25">
      <c r="A3339" s="4">
        <v>3337</v>
      </c>
      <c r="C3339" s="2"/>
      <c r="D3339" s="2"/>
      <c r="E3339" s="2"/>
    </row>
    <row r="3340" spans="1:5" x14ac:dyDescent="0.25">
      <c r="A3340" s="4">
        <v>3338</v>
      </c>
      <c r="B3340" s="2" t="s">
        <v>2</v>
      </c>
      <c r="C3340" s="2">
        <v>201</v>
      </c>
      <c r="D3340" s="2">
        <v>78</v>
      </c>
      <c r="E3340" s="2">
        <v>123</v>
      </c>
    </row>
    <row r="3341" spans="1:5" x14ac:dyDescent="0.25">
      <c r="A3341" s="4">
        <v>3339</v>
      </c>
      <c r="B3341" s="2" t="s">
        <v>4</v>
      </c>
      <c r="C3341" s="2">
        <v>327</v>
      </c>
      <c r="D3341" s="2">
        <v>39</v>
      </c>
      <c r="E3341" s="2">
        <v>288</v>
      </c>
    </row>
    <row r="3342" spans="1:5" x14ac:dyDescent="0.25">
      <c r="A3342" s="4">
        <v>3340</v>
      </c>
      <c r="B3342" s="2" t="s">
        <v>6</v>
      </c>
      <c r="C3342" s="2">
        <v>68</v>
      </c>
      <c r="D3342" s="2">
        <v>16</v>
      </c>
      <c r="E3342" s="2">
        <v>52</v>
      </c>
    </row>
    <row r="3343" spans="1:5" x14ac:dyDescent="0.25">
      <c r="A3343" s="4">
        <v>3341</v>
      </c>
      <c r="B3343" s="2" t="s">
        <v>8</v>
      </c>
      <c r="C3343" s="2">
        <v>105</v>
      </c>
      <c r="D3343" s="2">
        <v>19</v>
      </c>
      <c r="E3343" s="2">
        <v>86</v>
      </c>
    </row>
    <row r="3344" spans="1:5" x14ac:dyDescent="0.25">
      <c r="A3344" s="4">
        <v>3342</v>
      </c>
      <c r="B3344" s="2" t="s">
        <v>10</v>
      </c>
      <c r="C3344" s="2">
        <v>81</v>
      </c>
      <c r="D3344" s="2">
        <v>18</v>
      </c>
      <c r="E3344" s="2">
        <v>63</v>
      </c>
    </row>
    <row r="3345" spans="1:11" x14ac:dyDescent="0.25">
      <c r="A3345" s="4">
        <v>3343</v>
      </c>
      <c r="B3345" s="2" t="s">
        <v>11</v>
      </c>
      <c r="C3345" s="2">
        <v>196</v>
      </c>
      <c r="D3345" s="2">
        <v>39</v>
      </c>
      <c r="E3345" s="2">
        <v>157</v>
      </c>
    </row>
    <row r="3346" spans="1:11" x14ac:dyDescent="0.25">
      <c r="A3346" s="4">
        <v>3344</v>
      </c>
      <c r="B3346" s="2" t="s">
        <v>13</v>
      </c>
      <c r="C3346" s="2">
        <v>520</v>
      </c>
      <c r="D3346" s="2">
        <v>132</v>
      </c>
      <c r="E3346" s="2">
        <v>388</v>
      </c>
    </row>
    <row r="3347" spans="1:11" x14ac:dyDescent="0.25">
      <c r="A3347" s="4">
        <v>3345</v>
      </c>
      <c r="B3347" s="2" t="s">
        <v>15</v>
      </c>
      <c r="C3347" s="2">
        <v>214</v>
      </c>
      <c r="D3347" s="2">
        <v>29</v>
      </c>
      <c r="E3347" s="2">
        <v>185</v>
      </c>
    </row>
    <row r="3348" spans="1:11" x14ac:dyDescent="0.25">
      <c r="A3348" s="4">
        <v>3346</v>
      </c>
      <c r="B3348" s="2" t="s">
        <v>16</v>
      </c>
      <c r="C3348" s="2">
        <v>43</v>
      </c>
      <c r="D3348" s="2">
        <v>43</v>
      </c>
      <c r="E3348" s="2" t="s">
        <v>31</v>
      </c>
    </row>
    <row r="3349" spans="1:11" x14ac:dyDescent="0.25">
      <c r="A3349" s="4">
        <v>3347</v>
      </c>
      <c r="B3349" s="2" t="s">
        <v>18</v>
      </c>
      <c r="C3349" s="2">
        <v>126</v>
      </c>
      <c r="D3349" s="2">
        <v>21</v>
      </c>
      <c r="E3349" s="2">
        <v>105</v>
      </c>
    </row>
    <row r="3350" spans="1:11" x14ac:dyDescent="0.25">
      <c r="A3350" s="4">
        <v>3348</v>
      </c>
      <c r="B3350" s="2" t="s">
        <v>19</v>
      </c>
      <c r="C3350" s="2">
        <v>94</v>
      </c>
      <c r="D3350" s="2">
        <v>39</v>
      </c>
      <c r="E3350" s="2">
        <v>55</v>
      </c>
    </row>
    <row r="3351" spans="1:11" x14ac:dyDescent="0.25">
      <c r="A3351" s="4">
        <v>3349</v>
      </c>
      <c r="B3351" s="2" t="s">
        <v>20</v>
      </c>
      <c r="C3351" s="2">
        <v>312</v>
      </c>
      <c r="D3351" s="2">
        <v>76</v>
      </c>
      <c r="E3351" s="2">
        <v>236</v>
      </c>
    </row>
    <row r="3352" spans="1:11" x14ac:dyDescent="0.25">
      <c r="A3352" s="4">
        <v>3350</v>
      </c>
      <c r="B3352" s="2" t="s">
        <v>22</v>
      </c>
      <c r="C3352" s="2">
        <v>1263</v>
      </c>
      <c r="D3352" s="2">
        <v>311</v>
      </c>
      <c r="E3352" s="2">
        <v>952</v>
      </c>
    </row>
    <row r="3353" spans="1:11" ht="15.6" x14ac:dyDescent="0.3">
      <c r="A3353" s="4">
        <v>3351</v>
      </c>
      <c r="B3353" s="7" t="s">
        <v>337</v>
      </c>
      <c r="I3353" s="4"/>
      <c r="J3353" s="6"/>
      <c r="K3353" s="6"/>
    </row>
    <row r="3354" spans="1:11" ht="14.4" x14ac:dyDescent="0.3">
      <c r="A3354" s="4">
        <v>3352</v>
      </c>
      <c r="B3354" s="2" t="s">
        <v>0</v>
      </c>
      <c r="C3354" s="2" t="s">
        <v>1</v>
      </c>
      <c r="D3354" s="2"/>
      <c r="E3354" s="2"/>
      <c r="H3354"/>
      <c r="I3354"/>
      <c r="J3354"/>
      <c r="K3354"/>
    </row>
    <row r="3355" spans="1:11" ht="14.4" x14ac:dyDescent="0.3">
      <c r="A3355" s="4">
        <v>3353</v>
      </c>
      <c r="B3355" s="2" t="s">
        <v>2</v>
      </c>
      <c r="C3355" s="2">
        <v>10</v>
      </c>
      <c r="D3355" s="2">
        <v>10</v>
      </c>
      <c r="E3355" s="2"/>
      <c r="H3355"/>
      <c r="I3355"/>
      <c r="J3355"/>
      <c r="K3355"/>
    </row>
    <row r="3356" spans="1:11" ht="14.4" x14ac:dyDescent="0.3">
      <c r="A3356" s="4">
        <v>3354</v>
      </c>
      <c r="B3356" s="2" t="s">
        <v>4</v>
      </c>
      <c r="C3356" s="2">
        <v>10</v>
      </c>
      <c r="D3356" s="2">
        <v>10</v>
      </c>
      <c r="E3356" s="2"/>
      <c r="H3356"/>
      <c r="I3356"/>
      <c r="J3356"/>
      <c r="K3356"/>
    </row>
    <row r="3357" spans="1:11" ht="14.4" x14ac:dyDescent="0.3">
      <c r="A3357" s="4">
        <v>3355</v>
      </c>
      <c r="B3357" s="2" t="s">
        <v>6</v>
      </c>
      <c r="C3357" s="2">
        <v>10</v>
      </c>
      <c r="D3357" s="2">
        <v>10</v>
      </c>
      <c r="E3357" s="2"/>
      <c r="H3357"/>
      <c r="I3357"/>
      <c r="J3357"/>
      <c r="K3357"/>
    </row>
    <row r="3358" spans="1:11" ht="14.4" x14ac:dyDescent="0.3">
      <c r="A3358" s="4">
        <v>3356</v>
      </c>
      <c r="B3358" s="2" t="s">
        <v>8</v>
      </c>
      <c r="C3358" s="2">
        <v>10</v>
      </c>
      <c r="D3358" s="2">
        <v>10</v>
      </c>
      <c r="E3358" s="2"/>
      <c r="H3358"/>
      <c r="I3358"/>
      <c r="J3358"/>
      <c r="K3358"/>
    </row>
    <row r="3359" spans="1:11" ht="14.4" x14ac:dyDescent="0.3">
      <c r="A3359" s="4">
        <v>3357</v>
      </c>
      <c r="C3359" s="2"/>
      <c r="D3359" s="2">
        <v>0</v>
      </c>
      <c r="E3359" s="2"/>
      <c r="H3359"/>
      <c r="I3359"/>
      <c r="J3359"/>
      <c r="K3359"/>
    </row>
    <row r="3360" spans="1:11" ht="14.4" x14ac:dyDescent="0.3">
      <c r="A3360" s="4">
        <v>3358</v>
      </c>
      <c r="B3360" s="2" t="s">
        <v>11</v>
      </c>
      <c r="C3360" s="2">
        <v>10</v>
      </c>
      <c r="D3360" s="2">
        <v>10</v>
      </c>
      <c r="E3360" s="2"/>
      <c r="H3360"/>
      <c r="I3360"/>
      <c r="J3360"/>
      <c r="K3360"/>
    </row>
    <row r="3361" spans="1:11" ht="14.4" x14ac:dyDescent="0.3">
      <c r="A3361" s="4">
        <v>3359</v>
      </c>
      <c r="B3361" s="2" t="s">
        <v>13</v>
      </c>
      <c r="C3361" s="2" t="s">
        <v>7</v>
      </c>
      <c r="D3361" s="2">
        <f t="shared" ref="D3361:D3367" si="123">AVERAGE(MID(C3361,1,FIND("-",C3361)-2),RIGHT(C3361,LEN(C3361)-FIND("-",C3361)-1))</f>
        <v>35.5</v>
      </c>
      <c r="E3361" s="2"/>
      <c r="H3361"/>
      <c r="I3361"/>
      <c r="J3361"/>
      <c r="K3361"/>
    </row>
    <row r="3362" spans="1:11" ht="14.4" x14ac:dyDescent="0.3">
      <c r="A3362" s="4">
        <v>3360</v>
      </c>
      <c r="B3362" s="2" t="s">
        <v>15</v>
      </c>
      <c r="C3362" s="2">
        <v>10</v>
      </c>
      <c r="D3362" s="2">
        <v>10</v>
      </c>
      <c r="E3362" s="2"/>
      <c r="H3362"/>
      <c r="I3362"/>
      <c r="J3362"/>
      <c r="K3362"/>
    </row>
    <row r="3363" spans="1:11" ht="14.4" x14ac:dyDescent="0.3">
      <c r="A3363" s="4">
        <v>3361</v>
      </c>
      <c r="B3363" s="2" t="s">
        <v>16</v>
      </c>
      <c r="C3363" s="2" t="s">
        <v>34</v>
      </c>
      <c r="D3363" s="2">
        <f t="shared" si="123"/>
        <v>45.5</v>
      </c>
      <c r="E3363" s="2"/>
      <c r="H3363"/>
      <c r="I3363"/>
      <c r="J3363"/>
      <c r="K3363"/>
    </row>
    <row r="3364" spans="1:11" ht="14.4" x14ac:dyDescent="0.3">
      <c r="A3364" s="4">
        <v>3362</v>
      </c>
      <c r="B3364" s="2" t="s">
        <v>18</v>
      </c>
      <c r="C3364" s="2">
        <v>10</v>
      </c>
      <c r="D3364" s="2">
        <v>10</v>
      </c>
      <c r="E3364" s="2"/>
      <c r="H3364"/>
      <c r="I3364"/>
      <c r="J3364"/>
      <c r="K3364"/>
    </row>
    <row r="3365" spans="1:11" ht="14.4" x14ac:dyDescent="0.3">
      <c r="A3365" s="4">
        <v>3363</v>
      </c>
      <c r="B3365" s="2" t="s">
        <v>19</v>
      </c>
      <c r="C3365" s="2" t="s">
        <v>9</v>
      </c>
      <c r="D3365" s="2">
        <v>10</v>
      </c>
      <c r="E3365" s="2"/>
      <c r="H3365"/>
      <c r="I3365"/>
      <c r="J3365"/>
      <c r="K3365"/>
    </row>
    <row r="3366" spans="1:11" ht="14.4" x14ac:dyDescent="0.3">
      <c r="A3366" s="4">
        <v>3364</v>
      </c>
      <c r="B3366" s="2" t="s">
        <v>20</v>
      </c>
      <c r="C3366" s="2" t="s">
        <v>7</v>
      </c>
      <c r="D3366" s="2">
        <f t="shared" si="123"/>
        <v>35.5</v>
      </c>
      <c r="E3366" s="2"/>
      <c r="H3366"/>
      <c r="I3366"/>
      <c r="J3366"/>
      <c r="K3366"/>
    </row>
    <row r="3367" spans="1:11" ht="14.4" x14ac:dyDescent="0.3">
      <c r="A3367" s="4">
        <v>3365</v>
      </c>
      <c r="B3367" s="2" t="s">
        <v>22</v>
      </c>
      <c r="C3367" s="2" t="s">
        <v>123</v>
      </c>
      <c r="D3367" s="2">
        <f t="shared" si="123"/>
        <v>65.5</v>
      </c>
      <c r="E3367" s="2"/>
      <c r="H3367"/>
      <c r="I3367"/>
      <c r="J3367"/>
      <c r="K3367"/>
    </row>
    <row r="3368" spans="1:11" ht="14.4" x14ac:dyDescent="0.3">
      <c r="A3368" s="4">
        <v>3366</v>
      </c>
      <c r="C3368" s="2"/>
      <c r="D3368" s="2"/>
      <c r="E3368" s="2"/>
      <c r="H3368"/>
      <c r="I3368"/>
      <c r="J3368"/>
      <c r="K3368"/>
    </row>
    <row r="3369" spans="1:11" ht="14.4" x14ac:dyDescent="0.3">
      <c r="A3369" s="4">
        <v>3367</v>
      </c>
      <c r="B3369" s="2" t="s">
        <v>24</v>
      </c>
      <c r="C3369" s="2" t="s">
        <v>1</v>
      </c>
      <c r="D3369" s="2"/>
      <c r="E3369" s="2"/>
      <c r="H3369"/>
      <c r="I3369"/>
      <c r="J3369"/>
      <c r="K3369"/>
    </row>
    <row r="3370" spans="1:11" ht="14.4" x14ac:dyDescent="0.3">
      <c r="A3370" s="4">
        <v>3368</v>
      </c>
      <c r="B3370" s="2" t="s">
        <v>25</v>
      </c>
      <c r="C3370" s="2">
        <v>10</v>
      </c>
      <c r="D3370" s="2">
        <v>10</v>
      </c>
      <c r="E3370" s="2" t="e">
        <f t="shared" ref="E3370" si="124">AVERAGE(MID(D3370,1,FIND("-",D3370)-2),RIGHT(D3370,LEN(D3370)-FIND("-",D3370)-1))</f>
        <v>#VALUE!</v>
      </c>
      <c r="H3370"/>
      <c r="I3370"/>
      <c r="J3370"/>
      <c r="K3370"/>
    </row>
    <row r="3371" spans="1:11" ht="14.4" x14ac:dyDescent="0.3">
      <c r="A3371" s="4">
        <v>3369</v>
      </c>
      <c r="B3371" s="2" t="s">
        <v>26</v>
      </c>
      <c r="C3371" s="2">
        <v>10</v>
      </c>
      <c r="D3371" s="2">
        <v>10</v>
      </c>
      <c r="E3371" s="2"/>
      <c r="H3371"/>
      <c r="I3371"/>
      <c r="J3371"/>
      <c r="K3371"/>
    </row>
    <row r="3372" spans="1:11" ht="14.4" x14ac:dyDescent="0.3">
      <c r="A3372" s="4">
        <v>3370</v>
      </c>
      <c r="C3372" s="2"/>
      <c r="D3372" s="2"/>
      <c r="E3372" s="2"/>
      <c r="H3372"/>
      <c r="I3372"/>
      <c r="J3372"/>
      <c r="K3372"/>
    </row>
    <row r="3373" spans="1:11" ht="14.4" x14ac:dyDescent="0.3">
      <c r="A3373" s="4">
        <v>3371</v>
      </c>
      <c r="B3373" s="2" t="s">
        <v>0</v>
      </c>
      <c r="C3373" s="2" t="s">
        <v>27</v>
      </c>
      <c r="D3373" s="2"/>
      <c r="E3373" s="2"/>
      <c r="H3373"/>
      <c r="I3373"/>
      <c r="J3373"/>
      <c r="K3373"/>
    </row>
    <row r="3374" spans="1:11" ht="14.4" x14ac:dyDescent="0.3">
      <c r="A3374" s="4">
        <v>3372</v>
      </c>
      <c r="B3374" s="2" t="s">
        <v>2</v>
      </c>
      <c r="C3374" s="3">
        <v>112734</v>
      </c>
      <c r="D3374" s="2"/>
      <c r="E3374" s="2"/>
      <c r="H3374"/>
      <c r="I3374" s="1"/>
      <c r="J3374"/>
      <c r="K3374"/>
    </row>
    <row r="3375" spans="1:11" ht="14.4" x14ac:dyDescent="0.3">
      <c r="A3375" s="4">
        <v>3373</v>
      </c>
      <c r="B3375" s="2" t="s">
        <v>4</v>
      </c>
      <c r="C3375" s="3">
        <v>136629</v>
      </c>
      <c r="D3375" s="2"/>
      <c r="E3375" s="2"/>
      <c r="H3375"/>
      <c r="I3375" s="1"/>
      <c r="J3375"/>
      <c r="K3375"/>
    </row>
    <row r="3376" spans="1:11" ht="14.4" x14ac:dyDescent="0.3">
      <c r="A3376" s="4">
        <v>3374</v>
      </c>
      <c r="B3376" s="2" t="s">
        <v>6</v>
      </c>
      <c r="C3376" s="3">
        <v>39385</v>
      </c>
      <c r="D3376" s="2"/>
      <c r="E3376" s="2"/>
      <c r="H3376"/>
      <c r="I3376" s="1"/>
      <c r="J3376"/>
      <c r="K3376"/>
    </row>
    <row r="3377" spans="1:11" ht="14.4" x14ac:dyDescent="0.3">
      <c r="A3377" s="4">
        <v>3375</v>
      </c>
      <c r="B3377" s="2" t="s">
        <v>8</v>
      </c>
      <c r="C3377" s="3">
        <v>26125</v>
      </c>
      <c r="D3377" s="2"/>
      <c r="E3377" s="2"/>
      <c r="H3377"/>
      <c r="I3377" s="1"/>
      <c r="J3377"/>
      <c r="K3377"/>
    </row>
    <row r="3378" spans="1:11" ht="14.4" x14ac:dyDescent="0.3">
      <c r="A3378" s="4">
        <v>3376</v>
      </c>
      <c r="C3378" s="3"/>
      <c r="D3378" s="2"/>
      <c r="E3378" s="2"/>
      <c r="H3378"/>
      <c r="I3378" s="1"/>
      <c r="J3378"/>
      <c r="K3378"/>
    </row>
    <row r="3379" spans="1:11" ht="14.4" x14ac:dyDescent="0.3">
      <c r="A3379" s="4">
        <v>3377</v>
      </c>
      <c r="B3379" s="2" t="s">
        <v>11</v>
      </c>
      <c r="C3379" s="3">
        <v>101028</v>
      </c>
      <c r="D3379" s="2"/>
      <c r="E3379" s="2"/>
      <c r="H3379"/>
      <c r="I3379" s="1"/>
      <c r="J3379"/>
      <c r="K3379"/>
    </row>
    <row r="3380" spans="1:11" ht="14.4" x14ac:dyDescent="0.3">
      <c r="A3380" s="4">
        <v>3378</v>
      </c>
      <c r="B3380" s="2" t="s">
        <v>13</v>
      </c>
      <c r="C3380" s="3">
        <v>332802</v>
      </c>
      <c r="D3380" s="2"/>
      <c r="E3380" s="2"/>
      <c r="H3380"/>
      <c r="I3380" s="1"/>
      <c r="J3380"/>
      <c r="K3380"/>
    </row>
    <row r="3381" spans="1:11" ht="14.4" x14ac:dyDescent="0.3">
      <c r="A3381" s="4">
        <v>3379</v>
      </c>
      <c r="B3381" s="2" t="s">
        <v>15</v>
      </c>
      <c r="C3381" s="3">
        <v>221293</v>
      </c>
      <c r="D3381" s="2"/>
      <c r="E3381" s="2"/>
      <c r="H3381"/>
      <c r="I3381" s="1"/>
      <c r="J3381"/>
      <c r="K3381"/>
    </row>
    <row r="3382" spans="1:11" ht="14.4" x14ac:dyDescent="0.3">
      <c r="A3382" s="4">
        <v>3380</v>
      </c>
      <c r="B3382" s="2" t="s">
        <v>16</v>
      </c>
      <c r="C3382" s="3">
        <v>56553</v>
      </c>
      <c r="D3382" s="2"/>
      <c r="E3382" s="2"/>
      <c r="H3382"/>
      <c r="I3382" s="1"/>
      <c r="J3382"/>
      <c r="K3382"/>
    </row>
    <row r="3383" spans="1:11" ht="14.4" x14ac:dyDescent="0.3">
      <c r="A3383" s="4">
        <v>3381</v>
      </c>
      <c r="B3383" s="2" t="s">
        <v>18</v>
      </c>
      <c r="C3383" s="3">
        <v>456075</v>
      </c>
      <c r="D3383" s="2"/>
      <c r="E3383" s="2"/>
      <c r="H3383"/>
      <c r="I3383" s="1"/>
      <c r="J3383"/>
      <c r="K3383"/>
    </row>
    <row r="3384" spans="1:11" ht="14.4" x14ac:dyDescent="0.3">
      <c r="A3384" s="4">
        <v>3382</v>
      </c>
      <c r="B3384" s="2" t="s">
        <v>19</v>
      </c>
      <c r="C3384" s="3">
        <v>58812</v>
      </c>
      <c r="D3384" s="2"/>
      <c r="E3384" s="2"/>
      <c r="H3384"/>
      <c r="I3384" s="1"/>
      <c r="J3384"/>
      <c r="K3384"/>
    </row>
    <row r="3385" spans="1:11" ht="14.4" x14ac:dyDescent="0.3">
      <c r="A3385" s="4">
        <v>3383</v>
      </c>
      <c r="B3385" s="2" t="s">
        <v>20</v>
      </c>
      <c r="C3385" s="3">
        <v>114598</v>
      </c>
      <c r="D3385" s="2"/>
      <c r="E3385" s="2"/>
      <c r="H3385"/>
      <c r="I3385" s="1"/>
      <c r="J3385"/>
      <c r="K3385"/>
    </row>
    <row r="3386" spans="1:11" ht="14.4" x14ac:dyDescent="0.3">
      <c r="A3386" s="4">
        <v>3384</v>
      </c>
      <c r="B3386" s="2" t="s">
        <v>22</v>
      </c>
      <c r="C3386" s="3">
        <v>1656000</v>
      </c>
      <c r="D3386" s="2"/>
      <c r="E3386" s="2"/>
      <c r="H3386"/>
      <c r="I3386" s="1"/>
      <c r="J3386"/>
      <c r="K3386"/>
    </row>
    <row r="3387" spans="1:11" ht="14.4" x14ac:dyDescent="0.3">
      <c r="A3387" s="4">
        <v>3385</v>
      </c>
      <c r="C3387" s="2"/>
      <c r="D3387" s="2"/>
      <c r="E3387" s="2"/>
      <c r="H3387"/>
      <c r="I3387"/>
      <c r="J3387"/>
      <c r="K3387"/>
    </row>
    <row r="3388" spans="1:11" ht="14.4" x14ac:dyDescent="0.3">
      <c r="A3388" s="4">
        <v>3386</v>
      </c>
      <c r="B3388" s="2" t="s">
        <v>0</v>
      </c>
      <c r="C3388" s="2" t="s">
        <v>28</v>
      </c>
      <c r="D3388" s="2" t="s">
        <v>29</v>
      </c>
      <c r="E3388" s="2" t="s">
        <v>30</v>
      </c>
      <c r="H3388"/>
      <c r="I3388"/>
      <c r="J3388"/>
      <c r="K3388"/>
    </row>
    <row r="3389" spans="1:11" ht="14.4" x14ac:dyDescent="0.3">
      <c r="A3389" s="4">
        <v>3387</v>
      </c>
      <c r="C3389" s="2"/>
      <c r="D3389" s="2"/>
      <c r="E3389" s="2"/>
      <c r="H3389"/>
      <c r="I3389"/>
      <c r="J3389"/>
      <c r="K3389"/>
    </row>
    <row r="3390" spans="1:11" ht="14.4" x14ac:dyDescent="0.3">
      <c r="A3390" s="4">
        <v>3388</v>
      </c>
      <c r="B3390" s="2" t="s">
        <v>2</v>
      </c>
      <c r="C3390" s="2">
        <v>21</v>
      </c>
      <c r="D3390" s="2">
        <v>13</v>
      </c>
      <c r="E3390" s="2">
        <v>8</v>
      </c>
      <c r="H3390"/>
      <c r="I3390"/>
      <c r="J3390"/>
      <c r="K3390"/>
    </row>
    <row r="3391" spans="1:11" ht="14.4" x14ac:dyDescent="0.3">
      <c r="A3391" s="4">
        <v>3389</v>
      </c>
      <c r="B3391" s="2" t="s">
        <v>4</v>
      </c>
      <c r="C3391" s="2">
        <v>14</v>
      </c>
      <c r="D3391" s="2" t="s">
        <v>31</v>
      </c>
      <c r="E3391" s="2">
        <v>10</v>
      </c>
      <c r="H3391"/>
      <c r="I3391"/>
      <c r="J3391"/>
      <c r="K3391"/>
    </row>
    <row r="3392" spans="1:11" ht="14.4" x14ac:dyDescent="0.3">
      <c r="A3392" s="4">
        <v>3390</v>
      </c>
      <c r="B3392" s="2" t="s">
        <v>6</v>
      </c>
      <c r="C3392" s="2">
        <v>11</v>
      </c>
      <c r="D3392" s="2">
        <v>6</v>
      </c>
      <c r="E3392" s="2">
        <v>5</v>
      </c>
      <c r="H3392"/>
      <c r="I3392"/>
      <c r="J3392"/>
      <c r="K3392"/>
    </row>
    <row r="3393" spans="1:11" ht="14.4" x14ac:dyDescent="0.3">
      <c r="A3393" s="4">
        <v>3391</v>
      </c>
      <c r="B3393" s="2" t="s">
        <v>8</v>
      </c>
      <c r="C3393" s="2">
        <v>5</v>
      </c>
      <c r="D3393" s="2">
        <v>5</v>
      </c>
      <c r="E3393" s="2" t="s">
        <v>31</v>
      </c>
      <c r="H3393"/>
      <c r="I3393"/>
      <c r="J3393"/>
      <c r="K3393"/>
    </row>
    <row r="3394" spans="1:11" ht="14.4" x14ac:dyDescent="0.3">
      <c r="A3394" s="4">
        <v>3392</v>
      </c>
      <c r="C3394" s="2"/>
      <c r="D3394" s="2"/>
      <c r="E3394" s="2"/>
      <c r="H3394"/>
      <c r="I3394"/>
      <c r="J3394"/>
      <c r="K3394"/>
    </row>
    <row r="3395" spans="1:11" ht="14.4" x14ac:dyDescent="0.3">
      <c r="A3395" s="4">
        <v>3393</v>
      </c>
      <c r="B3395" s="2" t="s">
        <v>11</v>
      </c>
      <c r="C3395" s="2">
        <v>17</v>
      </c>
      <c r="D3395" s="2">
        <v>11</v>
      </c>
      <c r="E3395" s="2">
        <v>6</v>
      </c>
      <c r="H3395"/>
      <c r="I3395"/>
      <c r="J3395"/>
      <c r="K3395"/>
    </row>
    <row r="3396" spans="1:11" ht="14.4" x14ac:dyDescent="0.3">
      <c r="A3396" s="4">
        <v>3394</v>
      </c>
      <c r="B3396" s="2" t="s">
        <v>13</v>
      </c>
      <c r="C3396" s="2">
        <v>43</v>
      </c>
      <c r="D3396" s="2">
        <v>22</v>
      </c>
      <c r="E3396" s="2">
        <v>21</v>
      </c>
      <c r="H3396"/>
      <c r="I3396"/>
      <c r="J3396"/>
      <c r="K3396"/>
    </row>
    <row r="3397" spans="1:11" ht="14.4" x14ac:dyDescent="0.3">
      <c r="A3397" s="4">
        <v>3395</v>
      </c>
      <c r="B3397" s="2" t="s">
        <v>15</v>
      </c>
      <c r="C3397" s="2">
        <v>16</v>
      </c>
      <c r="D3397" s="2">
        <v>8</v>
      </c>
      <c r="E3397" s="2">
        <v>8</v>
      </c>
      <c r="H3397"/>
      <c r="I3397"/>
      <c r="J3397"/>
      <c r="K3397"/>
    </row>
    <row r="3398" spans="1:11" ht="14.4" x14ac:dyDescent="0.3">
      <c r="A3398" s="4">
        <v>3396</v>
      </c>
      <c r="B3398" s="2" t="s">
        <v>16</v>
      </c>
      <c r="C3398" s="2">
        <v>10</v>
      </c>
      <c r="D3398" s="2">
        <v>10</v>
      </c>
      <c r="E3398" s="2" t="s">
        <v>31</v>
      </c>
      <c r="H3398"/>
      <c r="I3398"/>
      <c r="J3398"/>
      <c r="K3398"/>
    </row>
    <row r="3399" spans="1:11" ht="14.4" x14ac:dyDescent="0.3">
      <c r="A3399" s="4">
        <v>3397</v>
      </c>
      <c r="B3399" s="2" t="s">
        <v>18</v>
      </c>
      <c r="C3399" s="2">
        <v>7</v>
      </c>
      <c r="D3399" s="2" t="s">
        <v>31</v>
      </c>
      <c r="E3399" s="2" t="s">
        <v>31</v>
      </c>
      <c r="H3399"/>
      <c r="I3399"/>
      <c r="J3399"/>
      <c r="K3399"/>
    </row>
    <row r="3400" spans="1:11" ht="14.4" x14ac:dyDescent="0.3">
      <c r="A3400" s="4">
        <v>3398</v>
      </c>
      <c r="B3400" s="2" t="s">
        <v>19</v>
      </c>
      <c r="C3400" s="2">
        <v>13</v>
      </c>
      <c r="D3400" s="2">
        <v>11</v>
      </c>
      <c r="E3400" s="2" t="s">
        <v>31</v>
      </c>
      <c r="H3400"/>
      <c r="I3400"/>
      <c r="J3400"/>
      <c r="K3400"/>
    </row>
    <row r="3401" spans="1:11" ht="14.4" x14ac:dyDescent="0.3">
      <c r="A3401" s="4">
        <v>3399</v>
      </c>
      <c r="B3401" s="2" t="s">
        <v>20</v>
      </c>
      <c r="C3401" s="2">
        <v>29</v>
      </c>
      <c r="D3401" s="2">
        <v>16</v>
      </c>
      <c r="E3401" s="2">
        <v>13</v>
      </c>
      <c r="H3401"/>
      <c r="I3401"/>
      <c r="J3401"/>
      <c r="K3401"/>
    </row>
    <row r="3402" spans="1:11" ht="14.4" x14ac:dyDescent="0.3">
      <c r="A3402" s="4">
        <v>3400</v>
      </c>
      <c r="B3402" s="2" t="s">
        <v>22</v>
      </c>
      <c r="C3402" s="2">
        <v>111</v>
      </c>
      <c r="D3402" s="2">
        <v>62</v>
      </c>
      <c r="E3402" s="2">
        <v>49</v>
      </c>
      <c r="H3402"/>
      <c r="I3402"/>
      <c r="J3402"/>
      <c r="K3402"/>
    </row>
    <row r="3403" spans="1:11" ht="15.6" x14ac:dyDescent="0.3">
      <c r="A3403" s="4">
        <v>3401</v>
      </c>
      <c r="B3403" s="7" t="s">
        <v>338</v>
      </c>
    </row>
    <row r="3404" spans="1:11" x14ac:dyDescent="0.25">
      <c r="A3404" s="4">
        <v>3402</v>
      </c>
      <c r="B3404" s="2" t="s">
        <v>0</v>
      </c>
      <c r="C3404" s="2" t="s">
        <v>1</v>
      </c>
      <c r="D3404" s="2"/>
      <c r="E3404" s="2"/>
    </row>
    <row r="3405" spans="1:11" x14ac:dyDescent="0.25">
      <c r="A3405" s="4">
        <v>3403</v>
      </c>
      <c r="B3405" s="2" t="s">
        <v>2</v>
      </c>
      <c r="C3405" s="2" t="s">
        <v>146</v>
      </c>
      <c r="D3405" s="2">
        <f>AVERAGE(MID(C3405,1,FIND("-",C3405)-2),RIGHT(C3405,LEN(C3405)-FIND("-",C3405)-1))</f>
        <v>985.5</v>
      </c>
      <c r="E3405" s="2"/>
    </row>
    <row r="3406" spans="1:11" x14ac:dyDescent="0.25">
      <c r="A3406" s="4">
        <v>3404</v>
      </c>
      <c r="B3406" s="2" t="s">
        <v>4</v>
      </c>
      <c r="C3406" s="2" t="s">
        <v>47</v>
      </c>
      <c r="D3406" s="2">
        <f t="shared" ref="D3406:D3417" si="125">AVERAGE(MID(C3406,1,FIND("-",C3406)-2),RIGHT(C3406,LEN(C3406)-FIND("-",C3406)-1))</f>
        <v>1355.5</v>
      </c>
      <c r="E3406" s="2"/>
    </row>
    <row r="3407" spans="1:11" x14ac:dyDescent="0.25">
      <c r="A3407" s="4">
        <v>3405</v>
      </c>
      <c r="B3407" s="2" t="s">
        <v>6</v>
      </c>
      <c r="C3407" s="2" t="s">
        <v>156</v>
      </c>
      <c r="D3407" s="2">
        <f t="shared" si="125"/>
        <v>345.5</v>
      </c>
      <c r="E3407" s="2"/>
    </row>
    <row r="3408" spans="1:11" x14ac:dyDescent="0.25">
      <c r="A3408" s="4">
        <v>3406</v>
      </c>
      <c r="B3408" s="2" t="s">
        <v>8</v>
      </c>
      <c r="C3408" s="2" t="s">
        <v>101</v>
      </c>
      <c r="D3408" s="2">
        <f t="shared" si="125"/>
        <v>585.5</v>
      </c>
      <c r="E3408" s="2"/>
    </row>
    <row r="3409" spans="1:5" x14ac:dyDescent="0.25">
      <c r="A3409" s="4">
        <v>3407</v>
      </c>
      <c r="B3409" s="2" t="s">
        <v>10</v>
      </c>
      <c r="C3409" s="2" t="s">
        <v>113</v>
      </c>
      <c r="D3409" s="2">
        <f t="shared" si="125"/>
        <v>675.5</v>
      </c>
      <c r="E3409" s="2"/>
    </row>
    <row r="3410" spans="1:5" x14ac:dyDescent="0.25">
      <c r="A3410" s="4">
        <v>3408</v>
      </c>
      <c r="B3410" s="2" t="s">
        <v>11</v>
      </c>
      <c r="C3410" s="2" t="s">
        <v>166</v>
      </c>
      <c r="D3410" s="2">
        <f t="shared" si="125"/>
        <v>1945.5</v>
      </c>
      <c r="E3410" s="2"/>
    </row>
    <row r="3411" spans="1:5" x14ac:dyDescent="0.25">
      <c r="A3411" s="4">
        <v>3409</v>
      </c>
      <c r="B3411" s="2" t="s">
        <v>13</v>
      </c>
      <c r="C3411" s="2" t="s">
        <v>276</v>
      </c>
      <c r="D3411" s="2">
        <f t="shared" si="125"/>
        <v>2585.5</v>
      </c>
      <c r="E3411" s="2"/>
    </row>
    <row r="3412" spans="1:5" x14ac:dyDescent="0.25">
      <c r="A3412" s="4">
        <v>3410</v>
      </c>
      <c r="B3412" s="2" t="s">
        <v>15</v>
      </c>
      <c r="C3412" s="2" t="s">
        <v>323</v>
      </c>
      <c r="D3412" s="2">
        <f t="shared" si="125"/>
        <v>1085.5</v>
      </c>
      <c r="E3412" s="2"/>
    </row>
    <row r="3413" spans="1:5" x14ac:dyDescent="0.25">
      <c r="A3413" s="4">
        <v>3411</v>
      </c>
      <c r="B3413" s="2" t="s">
        <v>16</v>
      </c>
      <c r="C3413" s="2" t="s">
        <v>165</v>
      </c>
      <c r="D3413" s="2">
        <f t="shared" si="125"/>
        <v>1935.5</v>
      </c>
      <c r="E3413" s="2"/>
    </row>
    <row r="3414" spans="1:5" x14ac:dyDescent="0.25">
      <c r="A3414" s="4">
        <v>3412</v>
      </c>
      <c r="B3414" s="2" t="s">
        <v>18</v>
      </c>
      <c r="C3414" s="2" t="s">
        <v>75</v>
      </c>
      <c r="D3414" s="2">
        <f t="shared" si="125"/>
        <v>575.5</v>
      </c>
      <c r="E3414" s="2"/>
    </row>
    <row r="3415" spans="1:5" x14ac:dyDescent="0.25">
      <c r="A3415" s="4">
        <v>3413</v>
      </c>
      <c r="B3415" s="2" t="s">
        <v>19</v>
      </c>
      <c r="C3415" s="2" t="s">
        <v>179</v>
      </c>
      <c r="D3415" s="2">
        <f t="shared" si="125"/>
        <v>1645.5</v>
      </c>
      <c r="E3415" s="2"/>
    </row>
    <row r="3416" spans="1:5" x14ac:dyDescent="0.25">
      <c r="A3416" s="4">
        <v>3414</v>
      </c>
      <c r="B3416" s="2" t="s">
        <v>20</v>
      </c>
      <c r="C3416" s="2" t="s">
        <v>257</v>
      </c>
      <c r="D3416" s="2">
        <f t="shared" si="125"/>
        <v>1815.5</v>
      </c>
      <c r="E3416" s="2"/>
    </row>
    <row r="3417" spans="1:5" x14ac:dyDescent="0.25">
      <c r="A3417" s="4">
        <v>3415</v>
      </c>
      <c r="B3417" s="2" t="s">
        <v>22</v>
      </c>
      <c r="C3417" s="2" t="s">
        <v>203</v>
      </c>
      <c r="D3417" s="2">
        <f t="shared" si="125"/>
        <v>3455.5</v>
      </c>
      <c r="E3417" s="2"/>
    </row>
    <row r="3418" spans="1:5" x14ac:dyDescent="0.25">
      <c r="A3418" s="4">
        <v>3416</v>
      </c>
      <c r="C3418" s="2"/>
      <c r="D3418" s="2"/>
      <c r="E3418" s="2"/>
    </row>
    <row r="3419" spans="1:5" x14ac:dyDescent="0.25">
      <c r="A3419" s="4">
        <v>3417</v>
      </c>
      <c r="B3419" s="2" t="s">
        <v>24</v>
      </c>
      <c r="C3419" s="2" t="s">
        <v>1</v>
      </c>
      <c r="D3419" s="2"/>
      <c r="E3419" s="2"/>
    </row>
    <row r="3420" spans="1:5" x14ac:dyDescent="0.25">
      <c r="A3420" s="4">
        <v>3418</v>
      </c>
      <c r="B3420" s="2" t="s">
        <v>25</v>
      </c>
      <c r="C3420" s="2" t="s">
        <v>7</v>
      </c>
      <c r="D3420" s="2">
        <f t="shared" ref="D3420:D3421" si="126">AVERAGE(MID(C3420,1,FIND("-",C3420)-2),RIGHT(C3420,LEN(C3420)-FIND("-",C3420)-1))</f>
        <v>35.5</v>
      </c>
      <c r="E3420" s="2"/>
    </row>
    <row r="3421" spans="1:5" x14ac:dyDescent="0.25">
      <c r="A3421" s="4">
        <v>3419</v>
      </c>
      <c r="B3421" s="2" t="s">
        <v>26</v>
      </c>
      <c r="C3421" s="2" t="s">
        <v>249</v>
      </c>
      <c r="D3421" s="2">
        <f t="shared" si="126"/>
        <v>555.5</v>
      </c>
      <c r="E3421" s="2"/>
    </row>
    <row r="3422" spans="1:5" x14ac:dyDescent="0.25">
      <c r="A3422" s="4">
        <v>3420</v>
      </c>
      <c r="C3422" s="2"/>
      <c r="D3422" s="2"/>
      <c r="E3422" s="2"/>
    </row>
    <row r="3423" spans="1:5" x14ac:dyDescent="0.25">
      <c r="A3423" s="4">
        <v>3421</v>
      </c>
      <c r="B3423" s="2" t="s">
        <v>0</v>
      </c>
      <c r="C3423" s="2" t="s">
        <v>27</v>
      </c>
      <c r="D3423" s="2"/>
      <c r="E3423" s="2"/>
    </row>
    <row r="3424" spans="1:5" x14ac:dyDescent="0.25">
      <c r="A3424" s="4">
        <v>3422</v>
      </c>
      <c r="B3424" s="2" t="s">
        <v>2</v>
      </c>
      <c r="C3424" s="3">
        <v>7874942</v>
      </c>
      <c r="D3424" s="2"/>
      <c r="E3424" s="2"/>
    </row>
    <row r="3425" spans="1:5" x14ac:dyDescent="0.25">
      <c r="A3425" s="4">
        <v>3423</v>
      </c>
      <c r="B3425" s="2" t="s">
        <v>4</v>
      </c>
      <c r="C3425" s="3">
        <v>27352128</v>
      </c>
      <c r="D3425" s="2"/>
      <c r="E3425" s="2"/>
    </row>
    <row r="3426" spans="1:5" x14ac:dyDescent="0.25">
      <c r="A3426" s="4">
        <v>3424</v>
      </c>
      <c r="B3426" s="2" t="s">
        <v>6</v>
      </c>
      <c r="C3426" s="3">
        <v>1884172</v>
      </c>
      <c r="D3426" s="2"/>
      <c r="E3426" s="2"/>
    </row>
    <row r="3427" spans="1:5" x14ac:dyDescent="0.25">
      <c r="A3427" s="4">
        <v>3425</v>
      </c>
      <c r="B3427" s="2" t="s">
        <v>8</v>
      </c>
      <c r="C3427" s="3">
        <v>10221789</v>
      </c>
      <c r="D3427" s="2"/>
      <c r="E3427" s="2"/>
    </row>
    <row r="3428" spans="1:5" x14ac:dyDescent="0.25">
      <c r="A3428" s="4">
        <v>3426</v>
      </c>
      <c r="B3428" s="2" t="s">
        <v>10</v>
      </c>
      <c r="C3428" s="3">
        <v>11855140</v>
      </c>
      <c r="D3428" s="2"/>
      <c r="E3428" s="2"/>
    </row>
    <row r="3429" spans="1:5" x14ac:dyDescent="0.25">
      <c r="A3429" s="4">
        <v>3427</v>
      </c>
      <c r="B3429" s="2" t="s">
        <v>11</v>
      </c>
      <c r="C3429" s="3">
        <v>20016918</v>
      </c>
      <c r="D3429" s="2"/>
      <c r="E3429" s="2"/>
    </row>
    <row r="3430" spans="1:5" x14ac:dyDescent="0.25">
      <c r="A3430" s="4">
        <v>3428</v>
      </c>
      <c r="B3430" s="2" t="s">
        <v>13</v>
      </c>
      <c r="C3430" s="3">
        <v>26249606</v>
      </c>
      <c r="D3430" s="2"/>
      <c r="E3430" s="2"/>
    </row>
    <row r="3431" spans="1:5" x14ac:dyDescent="0.25">
      <c r="A3431" s="4">
        <v>3429</v>
      </c>
      <c r="B3431" s="2" t="s">
        <v>15</v>
      </c>
      <c r="C3431" s="3">
        <v>27455542</v>
      </c>
      <c r="D3431" s="2"/>
      <c r="E3431" s="2"/>
    </row>
    <row r="3432" spans="1:5" x14ac:dyDescent="0.25">
      <c r="A3432" s="4">
        <v>3430</v>
      </c>
      <c r="B3432" s="2" t="s">
        <v>16</v>
      </c>
      <c r="C3432" s="3">
        <v>2602009</v>
      </c>
      <c r="D3432" s="2"/>
      <c r="E3432" s="2"/>
    </row>
    <row r="3433" spans="1:5" x14ac:dyDescent="0.25">
      <c r="A3433" s="4">
        <v>3431</v>
      </c>
      <c r="B3433" s="2" t="s">
        <v>18</v>
      </c>
      <c r="C3433" s="3">
        <v>72422469</v>
      </c>
      <c r="D3433" s="2"/>
      <c r="E3433" s="2"/>
    </row>
    <row r="3434" spans="1:5" x14ac:dyDescent="0.25">
      <c r="A3434" s="4">
        <v>3432</v>
      </c>
      <c r="B3434" s="2" t="s">
        <v>19</v>
      </c>
      <c r="C3434" s="3">
        <v>7182172</v>
      </c>
      <c r="D3434" s="2"/>
      <c r="E3434" s="2"/>
    </row>
    <row r="3435" spans="1:5" x14ac:dyDescent="0.25">
      <c r="A3435" s="4">
        <v>3433</v>
      </c>
      <c r="B3435" s="2" t="s">
        <v>20</v>
      </c>
      <c r="C3435" s="3">
        <v>13626488</v>
      </c>
      <c r="D3435" s="2"/>
      <c r="E3435" s="2"/>
    </row>
    <row r="3436" spans="1:5" x14ac:dyDescent="0.25">
      <c r="A3436" s="4">
        <v>3434</v>
      </c>
      <c r="B3436" s="2" t="s">
        <v>22</v>
      </c>
      <c r="C3436" s="3">
        <v>228743400</v>
      </c>
      <c r="D3436" s="2"/>
      <c r="E3436" s="2"/>
    </row>
    <row r="3437" spans="1:5" x14ac:dyDescent="0.25">
      <c r="A3437" s="4">
        <v>3435</v>
      </c>
      <c r="C3437" s="2"/>
      <c r="D3437" s="2"/>
      <c r="E3437" s="2"/>
    </row>
    <row r="3438" spans="1:5" x14ac:dyDescent="0.25">
      <c r="A3438" s="4">
        <v>3436</v>
      </c>
      <c r="B3438" s="2" t="s">
        <v>0</v>
      </c>
      <c r="C3438" s="2" t="s">
        <v>28</v>
      </c>
      <c r="D3438" s="2" t="s">
        <v>29</v>
      </c>
      <c r="E3438" s="2" t="s">
        <v>30</v>
      </c>
    </row>
    <row r="3439" spans="1:5" x14ac:dyDescent="0.25">
      <c r="A3439" s="4">
        <v>3437</v>
      </c>
      <c r="C3439" s="2"/>
      <c r="D3439" s="2"/>
      <c r="E3439" s="2"/>
    </row>
    <row r="3440" spans="1:5" x14ac:dyDescent="0.25">
      <c r="A3440" s="4">
        <v>3438</v>
      </c>
      <c r="B3440" s="2" t="s">
        <v>2</v>
      </c>
      <c r="C3440" s="2">
        <v>453</v>
      </c>
      <c r="D3440" s="2">
        <v>237</v>
      </c>
      <c r="E3440" s="2">
        <v>216</v>
      </c>
    </row>
    <row r="3441" spans="1:5" x14ac:dyDescent="0.25">
      <c r="A3441" s="4">
        <v>3439</v>
      </c>
      <c r="B3441" s="2" t="s">
        <v>4</v>
      </c>
      <c r="C3441" s="2">
        <v>1224</v>
      </c>
      <c r="D3441" s="2">
        <v>322</v>
      </c>
      <c r="E3441" s="2">
        <v>902</v>
      </c>
    </row>
    <row r="3442" spans="1:5" x14ac:dyDescent="0.25">
      <c r="A3442" s="4">
        <v>3440</v>
      </c>
      <c r="B3442" s="2" t="s">
        <v>6</v>
      </c>
      <c r="C3442" s="2">
        <v>241</v>
      </c>
      <c r="D3442" s="2">
        <v>82</v>
      </c>
      <c r="E3442" s="2">
        <v>159</v>
      </c>
    </row>
    <row r="3443" spans="1:5" x14ac:dyDescent="0.25">
      <c r="A3443" s="4">
        <v>3441</v>
      </c>
      <c r="B3443" s="2" t="s">
        <v>8</v>
      </c>
      <c r="C3443" s="2">
        <v>228</v>
      </c>
      <c r="D3443" s="2">
        <v>100</v>
      </c>
      <c r="E3443" s="2">
        <v>128</v>
      </c>
    </row>
    <row r="3444" spans="1:5" x14ac:dyDescent="0.25">
      <c r="A3444" s="4">
        <v>3442</v>
      </c>
      <c r="B3444" s="2" t="s">
        <v>10</v>
      </c>
      <c r="C3444" s="2">
        <v>450</v>
      </c>
      <c r="D3444" s="2">
        <v>162</v>
      </c>
      <c r="E3444" s="2">
        <v>288</v>
      </c>
    </row>
    <row r="3445" spans="1:5" x14ac:dyDescent="0.25">
      <c r="A3445" s="4">
        <v>3443</v>
      </c>
      <c r="B3445" s="2" t="s">
        <v>11</v>
      </c>
      <c r="C3445" s="2">
        <v>778</v>
      </c>
      <c r="D3445" s="2">
        <v>283</v>
      </c>
      <c r="E3445" s="2">
        <v>495</v>
      </c>
    </row>
    <row r="3446" spans="1:5" x14ac:dyDescent="0.25">
      <c r="A3446" s="4">
        <v>3444</v>
      </c>
      <c r="B3446" s="2" t="s">
        <v>13</v>
      </c>
      <c r="C3446" s="2">
        <v>1702</v>
      </c>
      <c r="D3446" s="2">
        <v>468</v>
      </c>
      <c r="E3446" s="2">
        <v>1234</v>
      </c>
    </row>
    <row r="3447" spans="1:5" x14ac:dyDescent="0.25">
      <c r="A3447" s="4">
        <v>3445</v>
      </c>
      <c r="B3447" s="2" t="s">
        <v>15</v>
      </c>
      <c r="C3447" s="2">
        <v>1240</v>
      </c>
      <c r="D3447" s="2">
        <v>346</v>
      </c>
      <c r="E3447" s="2">
        <v>894</v>
      </c>
    </row>
    <row r="3448" spans="1:5" x14ac:dyDescent="0.25">
      <c r="A3448" s="4">
        <v>3446</v>
      </c>
      <c r="B3448" s="2" t="s">
        <v>16</v>
      </c>
      <c r="C3448" s="2">
        <v>146</v>
      </c>
      <c r="D3448" s="2">
        <v>145</v>
      </c>
      <c r="E3448" s="2" t="s">
        <v>31</v>
      </c>
    </row>
    <row r="3449" spans="1:5" x14ac:dyDescent="0.25">
      <c r="A3449" s="4">
        <v>3447</v>
      </c>
      <c r="B3449" s="2" t="s">
        <v>18</v>
      </c>
      <c r="C3449" s="2">
        <v>240</v>
      </c>
      <c r="D3449" s="2">
        <v>95</v>
      </c>
      <c r="E3449" s="2">
        <v>145</v>
      </c>
    </row>
    <row r="3450" spans="1:5" x14ac:dyDescent="0.25">
      <c r="A3450" s="4">
        <v>3448</v>
      </c>
      <c r="B3450" s="2" t="s">
        <v>19</v>
      </c>
      <c r="C3450" s="2">
        <v>486</v>
      </c>
      <c r="D3450" s="2">
        <v>321</v>
      </c>
      <c r="E3450" s="2">
        <v>165</v>
      </c>
    </row>
    <row r="3451" spans="1:5" x14ac:dyDescent="0.25">
      <c r="A3451" s="4">
        <v>3449</v>
      </c>
      <c r="B3451" s="2" t="s">
        <v>20</v>
      </c>
      <c r="C3451" s="2">
        <v>1536</v>
      </c>
      <c r="D3451" s="2">
        <v>422</v>
      </c>
      <c r="E3451" s="2">
        <v>1114</v>
      </c>
    </row>
    <row r="3452" spans="1:5" x14ac:dyDescent="0.25">
      <c r="A3452" s="4">
        <v>3450</v>
      </c>
      <c r="B3452" s="2" t="s">
        <v>22</v>
      </c>
      <c r="C3452" s="2">
        <v>5232</v>
      </c>
      <c r="D3452" s="2">
        <v>1383</v>
      </c>
      <c r="E3452" s="2">
        <v>3849</v>
      </c>
    </row>
    <row r="3453" spans="1:5" ht="15.6" x14ac:dyDescent="0.3">
      <c r="A3453" s="4">
        <v>3451</v>
      </c>
      <c r="B3453" s="7" t="s">
        <v>344</v>
      </c>
    </row>
    <row r="3454" spans="1:5" x14ac:dyDescent="0.25">
      <c r="A3454" s="4">
        <v>3452</v>
      </c>
      <c r="B3454" s="2" t="s">
        <v>0</v>
      </c>
      <c r="C3454" s="2" t="s">
        <v>1</v>
      </c>
      <c r="D3454" s="2"/>
      <c r="E3454" s="2"/>
    </row>
    <row r="3455" spans="1:5" x14ac:dyDescent="0.25">
      <c r="A3455" s="4">
        <v>3453</v>
      </c>
      <c r="B3455" s="2" t="s">
        <v>2</v>
      </c>
      <c r="C3455" s="2" t="s">
        <v>110</v>
      </c>
      <c r="D3455" s="2">
        <f>AVERAGE(MID(C3455,1,FIND("-",C3455)-2),RIGHT(C3455,LEN(C3455)-FIND("-",C3455)-1))</f>
        <v>1285.5</v>
      </c>
      <c r="E3455" s="2"/>
    </row>
    <row r="3456" spans="1:5" x14ac:dyDescent="0.25">
      <c r="A3456" s="4">
        <v>3454</v>
      </c>
      <c r="B3456" s="2" t="s">
        <v>4</v>
      </c>
      <c r="C3456" s="2" t="s">
        <v>208</v>
      </c>
      <c r="D3456" s="2">
        <f t="shared" ref="D3456:D3467" si="127">AVERAGE(MID(C3456,1,FIND("-",C3456)-2),RIGHT(C3456,LEN(C3456)-FIND("-",C3456)-1))</f>
        <v>1765.5</v>
      </c>
      <c r="E3456" s="2"/>
    </row>
    <row r="3457" spans="1:5" x14ac:dyDescent="0.25">
      <c r="A3457" s="4">
        <v>3455</v>
      </c>
      <c r="B3457" s="2" t="s">
        <v>6</v>
      </c>
      <c r="C3457" s="2" t="s">
        <v>190</v>
      </c>
      <c r="D3457" s="2">
        <f t="shared" si="127"/>
        <v>1155.5</v>
      </c>
      <c r="E3457" s="2"/>
    </row>
    <row r="3458" spans="1:5" x14ac:dyDescent="0.25">
      <c r="A3458" s="4">
        <v>3456</v>
      </c>
      <c r="B3458" s="2" t="s">
        <v>8</v>
      </c>
      <c r="C3458" s="2" t="s">
        <v>113</v>
      </c>
      <c r="D3458" s="2">
        <f t="shared" si="127"/>
        <v>675.5</v>
      </c>
      <c r="E3458" s="2"/>
    </row>
    <row r="3459" spans="1:5" x14ac:dyDescent="0.25">
      <c r="A3459" s="4">
        <v>3457</v>
      </c>
      <c r="B3459" s="2" t="s">
        <v>10</v>
      </c>
      <c r="C3459" s="2" t="s">
        <v>157</v>
      </c>
      <c r="D3459" s="2">
        <f t="shared" si="127"/>
        <v>705.5</v>
      </c>
      <c r="E3459" s="2"/>
    </row>
    <row r="3460" spans="1:5" x14ac:dyDescent="0.25">
      <c r="A3460" s="4">
        <v>3458</v>
      </c>
      <c r="B3460" s="2" t="s">
        <v>11</v>
      </c>
      <c r="C3460" s="2" t="s">
        <v>182</v>
      </c>
      <c r="D3460" s="2">
        <f t="shared" si="127"/>
        <v>2825.5</v>
      </c>
      <c r="E3460" s="2"/>
    </row>
    <row r="3461" spans="1:5" x14ac:dyDescent="0.25">
      <c r="A3461" s="4">
        <v>3459</v>
      </c>
      <c r="B3461" s="2" t="s">
        <v>13</v>
      </c>
      <c r="C3461" s="2" t="s">
        <v>339</v>
      </c>
      <c r="D3461" s="2">
        <f t="shared" si="127"/>
        <v>3665.5</v>
      </c>
      <c r="E3461" s="2"/>
    </row>
    <row r="3462" spans="1:5" x14ac:dyDescent="0.25">
      <c r="A3462" s="4">
        <v>3460</v>
      </c>
      <c r="B3462" s="2" t="s">
        <v>15</v>
      </c>
      <c r="C3462" s="2" t="s">
        <v>269</v>
      </c>
      <c r="D3462" s="2">
        <f t="shared" si="127"/>
        <v>1405.5</v>
      </c>
      <c r="E3462" s="2"/>
    </row>
    <row r="3463" spans="1:5" x14ac:dyDescent="0.25">
      <c r="A3463" s="4">
        <v>3461</v>
      </c>
      <c r="B3463" s="2" t="s">
        <v>16</v>
      </c>
      <c r="C3463" s="2" t="s">
        <v>340</v>
      </c>
      <c r="D3463" s="2">
        <f t="shared" si="127"/>
        <v>2975.5</v>
      </c>
      <c r="E3463" s="2"/>
    </row>
    <row r="3464" spans="1:5" x14ac:dyDescent="0.25">
      <c r="A3464" s="4">
        <v>3462</v>
      </c>
      <c r="B3464" s="2" t="s">
        <v>18</v>
      </c>
      <c r="C3464" s="2" t="s">
        <v>228</v>
      </c>
      <c r="D3464" s="2">
        <f t="shared" si="127"/>
        <v>625.5</v>
      </c>
      <c r="E3464" s="2"/>
    </row>
    <row r="3465" spans="1:5" x14ac:dyDescent="0.25">
      <c r="A3465" s="4">
        <v>3463</v>
      </c>
      <c r="B3465" s="2" t="s">
        <v>19</v>
      </c>
      <c r="C3465" s="2" t="s">
        <v>341</v>
      </c>
      <c r="D3465" s="2">
        <f t="shared" si="127"/>
        <v>2015.5</v>
      </c>
      <c r="E3465" s="2"/>
    </row>
    <row r="3466" spans="1:5" x14ac:dyDescent="0.25">
      <c r="A3466" s="4">
        <v>3464</v>
      </c>
      <c r="B3466" s="2" t="s">
        <v>20</v>
      </c>
      <c r="C3466" s="2" t="s">
        <v>342</v>
      </c>
      <c r="D3466" s="2">
        <f t="shared" si="127"/>
        <v>3005.5</v>
      </c>
      <c r="E3466" s="2"/>
    </row>
    <row r="3467" spans="1:5" x14ac:dyDescent="0.25">
      <c r="A3467" s="4">
        <v>3465</v>
      </c>
      <c r="B3467" s="2" t="s">
        <v>22</v>
      </c>
      <c r="C3467" s="2" t="s">
        <v>343</v>
      </c>
      <c r="D3467" s="2">
        <f t="shared" si="127"/>
        <v>5485.5</v>
      </c>
      <c r="E3467" s="2"/>
    </row>
    <row r="3468" spans="1:5" x14ac:dyDescent="0.25">
      <c r="A3468" s="4">
        <v>3466</v>
      </c>
      <c r="C3468" s="2"/>
      <c r="D3468" s="2"/>
      <c r="E3468" s="2"/>
    </row>
    <row r="3469" spans="1:5" x14ac:dyDescent="0.25">
      <c r="A3469" s="4">
        <v>3467</v>
      </c>
      <c r="B3469" s="2" t="s">
        <v>24</v>
      </c>
      <c r="C3469" s="2" t="s">
        <v>1</v>
      </c>
      <c r="D3469" s="2"/>
      <c r="E3469" s="2"/>
    </row>
    <row r="3470" spans="1:5" x14ac:dyDescent="0.25">
      <c r="A3470" s="4">
        <v>3468</v>
      </c>
      <c r="B3470" s="2" t="s">
        <v>25</v>
      </c>
      <c r="C3470" s="2" t="s">
        <v>72</v>
      </c>
      <c r="D3470" s="2">
        <f t="shared" ref="D3470:D3471" si="128">AVERAGE(MID(C3470,1,FIND("-",C3470)-2),RIGHT(C3470,LEN(C3470)-FIND("-",C3470)-1))</f>
        <v>165.5</v>
      </c>
      <c r="E3470" s="2"/>
    </row>
    <row r="3471" spans="1:5" x14ac:dyDescent="0.25">
      <c r="A3471" s="4">
        <v>3469</v>
      </c>
      <c r="B3471" s="2" t="s">
        <v>26</v>
      </c>
      <c r="C3471" s="2" t="s">
        <v>106</v>
      </c>
      <c r="D3471" s="2">
        <f t="shared" si="128"/>
        <v>945.5</v>
      </c>
      <c r="E3471" s="2"/>
    </row>
    <row r="3472" spans="1:5" x14ac:dyDescent="0.25">
      <c r="A3472" s="4">
        <v>3470</v>
      </c>
      <c r="C3472" s="2"/>
      <c r="D3472" s="2"/>
      <c r="E3472" s="2"/>
    </row>
    <row r="3473" spans="1:5" x14ac:dyDescent="0.25">
      <c r="A3473" s="4">
        <v>3471</v>
      </c>
      <c r="B3473" s="2" t="s">
        <v>0</v>
      </c>
      <c r="C3473" s="2" t="s">
        <v>27</v>
      </c>
      <c r="D3473" s="2"/>
      <c r="E3473" s="2"/>
    </row>
    <row r="3474" spans="1:5" x14ac:dyDescent="0.25">
      <c r="A3474" s="4">
        <v>3472</v>
      </c>
      <c r="B3474" s="2" t="s">
        <v>2</v>
      </c>
      <c r="C3474" s="3">
        <v>9178296</v>
      </c>
      <c r="D3474" s="2"/>
      <c r="E3474" s="2"/>
    </row>
    <row r="3475" spans="1:5" x14ac:dyDescent="0.25">
      <c r="A3475" s="4">
        <v>3473</v>
      </c>
      <c r="B3475" s="2" t="s">
        <v>4</v>
      </c>
      <c r="C3475" s="3">
        <v>40907675</v>
      </c>
      <c r="D3475" s="2"/>
      <c r="E3475" s="2"/>
    </row>
    <row r="3476" spans="1:5" x14ac:dyDescent="0.25">
      <c r="A3476" s="4">
        <v>3474</v>
      </c>
      <c r="B3476" s="2" t="s">
        <v>6</v>
      </c>
      <c r="C3476" s="3">
        <v>6870474</v>
      </c>
      <c r="D3476" s="2"/>
      <c r="E3476" s="2"/>
    </row>
    <row r="3477" spans="1:5" x14ac:dyDescent="0.25">
      <c r="A3477" s="4">
        <v>3475</v>
      </c>
      <c r="B3477" s="2" t="s">
        <v>8</v>
      </c>
      <c r="C3477" s="3">
        <v>11279100</v>
      </c>
      <c r="D3477" s="2"/>
      <c r="E3477" s="2"/>
    </row>
    <row r="3478" spans="1:5" x14ac:dyDescent="0.25">
      <c r="A3478" s="4">
        <v>3476</v>
      </c>
      <c r="B3478" s="2" t="s">
        <v>10</v>
      </c>
      <c r="C3478" s="3">
        <v>11872453</v>
      </c>
      <c r="D3478" s="2"/>
      <c r="E3478" s="2"/>
    </row>
    <row r="3479" spans="1:5" x14ac:dyDescent="0.25">
      <c r="A3479" s="4">
        <v>3477</v>
      </c>
      <c r="B3479" s="2" t="s">
        <v>11</v>
      </c>
      <c r="C3479" s="3">
        <v>28376529</v>
      </c>
      <c r="D3479" s="2"/>
      <c r="E3479" s="2"/>
    </row>
    <row r="3480" spans="1:5" x14ac:dyDescent="0.25">
      <c r="A3480" s="4">
        <v>3478</v>
      </c>
      <c r="B3480" s="2" t="s">
        <v>13</v>
      </c>
      <c r="C3480" s="3">
        <v>34856833</v>
      </c>
      <c r="D3480" s="2"/>
      <c r="E3480" s="2"/>
    </row>
    <row r="3481" spans="1:5" x14ac:dyDescent="0.25">
      <c r="A3481" s="4">
        <v>3479</v>
      </c>
      <c r="B3481" s="2" t="s">
        <v>15</v>
      </c>
      <c r="C3481" s="3">
        <v>53766048</v>
      </c>
      <c r="D3481" s="2"/>
      <c r="E3481" s="2"/>
    </row>
    <row r="3482" spans="1:5" x14ac:dyDescent="0.25">
      <c r="A3482" s="4">
        <v>3480</v>
      </c>
      <c r="B3482" s="2" t="s">
        <v>16</v>
      </c>
      <c r="C3482" s="3">
        <v>3862219</v>
      </c>
      <c r="D3482" s="2"/>
      <c r="E3482" s="2"/>
    </row>
    <row r="3483" spans="1:5" x14ac:dyDescent="0.25">
      <c r="A3483" s="4">
        <v>3481</v>
      </c>
      <c r="B3483" s="2" t="s">
        <v>18</v>
      </c>
      <c r="C3483" s="3">
        <v>80359218</v>
      </c>
      <c r="D3483" s="2"/>
      <c r="E3483" s="2"/>
    </row>
    <row r="3484" spans="1:5" x14ac:dyDescent="0.25">
      <c r="A3484" s="4">
        <v>3482</v>
      </c>
      <c r="B3484" s="2" t="s">
        <v>19</v>
      </c>
      <c r="C3484" s="3">
        <v>9985377</v>
      </c>
      <c r="D3484" s="2"/>
      <c r="E3484" s="2"/>
    </row>
    <row r="3485" spans="1:5" x14ac:dyDescent="0.25">
      <c r="A3485" s="4">
        <v>3483</v>
      </c>
      <c r="B3485" s="2" t="s">
        <v>20</v>
      </c>
      <c r="C3485" s="3">
        <v>20336805</v>
      </c>
      <c r="D3485" s="2"/>
      <c r="E3485" s="2"/>
    </row>
    <row r="3486" spans="1:5" x14ac:dyDescent="0.25">
      <c r="A3486" s="4">
        <v>3484</v>
      </c>
      <c r="B3486" s="2" t="s">
        <v>22</v>
      </c>
      <c r="C3486" s="3">
        <v>311651000</v>
      </c>
      <c r="D3486" s="2"/>
      <c r="E3486" s="2"/>
    </row>
    <row r="3487" spans="1:5" x14ac:dyDescent="0.25">
      <c r="A3487" s="4">
        <v>3485</v>
      </c>
      <c r="C3487" s="2"/>
      <c r="D3487" s="2"/>
      <c r="E3487" s="2"/>
    </row>
    <row r="3488" spans="1:5" x14ac:dyDescent="0.25">
      <c r="A3488" s="4">
        <v>3486</v>
      </c>
      <c r="B3488" s="2" t="s">
        <v>0</v>
      </c>
      <c r="C3488" s="2" t="s">
        <v>28</v>
      </c>
      <c r="D3488" s="2" t="s">
        <v>29</v>
      </c>
      <c r="E3488" s="2" t="s">
        <v>30</v>
      </c>
    </row>
    <row r="3489" spans="1:5" x14ac:dyDescent="0.25">
      <c r="A3489" s="4">
        <v>3487</v>
      </c>
      <c r="C3489" s="2"/>
      <c r="D3489" s="2"/>
      <c r="E3489" s="2"/>
    </row>
    <row r="3490" spans="1:5" x14ac:dyDescent="0.25">
      <c r="A3490" s="4">
        <v>3488</v>
      </c>
      <c r="B3490" s="2" t="s">
        <v>2</v>
      </c>
      <c r="C3490" s="2">
        <v>527</v>
      </c>
      <c r="D3490" s="2">
        <v>282</v>
      </c>
      <c r="E3490" s="2">
        <v>245</v>
      </c>
    </row>
    <row r="3491" spans="1:5" x14ac:dyDescent="0.25">
      <c r="A3491" s="4">
        <v>3489</v>
      </c>
      <c r="B3491" s="2" t="s">
        <v>4</v>
      </c>
      <c r="C3491" s="2">
        <v>1304</v>
      </c>
      <c r="D3491" s="2">
        <v>436</v>
      </c>
      <c r="E3491" s="2">
        <v>868</v>
      </c>
    </row>
    <row r="3492" spans="1:5" x14ac:dyDescent="0.25">
      <c r="A3492" s="4">
        <v>3490</v>
      </c>
      <c r="B3492" s="2" t="s">
        <v>6</v>
      </c>
      <c r="C3492" s="2">
        <v>388</v>
      </c>
      <c r="D3492" s="2">
        <v>135</v>
      </c>
      <c r="E3492" s="2">
        <v>253</v>
      </c>
    </row>
    <row r="3493" spans="1:5" x14ac:dyDescent="0.25">
      <c r="A3493" s="4">
        <v>3491</v>
      </c>
      <c r="B3493" s="2" t="s">
        <v>8</v>
      </c>
      <c r="C3493" s="2">
        <v>263</v>
      </c>
      <c r="D3493" s="2">
        <v>136</v>
      </c>
      <c r="E3493" s="2">
        <v>127</v>
      </c>
    </row>
    <row r="3494" spans="1:5" x14ac:dyDescent="0.25">
      <c r="A3494" s="4">
        <v>3492</v>
      </c>
      <c r="B3494" s="2" t="s">
        <v>10</v>
      </c>
      <c r="C3494" s="2">
        <v>451</v>
      </c>
      <c r="D3494" s="2">
        <v>201</v>
      </c>
      <c r="E3494" s="2">
        <v>250</v>
      </c>
    </row>
    <row r="3495" spans="1:5" x14ac:dyDescent="0.25">
      <c r="A3495" s="4">
        <v>3493</v>
      </c>
      <c r="B3495" s="2" t="s">
        <v>11</v>
      </c>
      <c r="C3495" s="2">
        <v>1119</v>
      </c>
      <c r="D3495" s="2">
        <v>404</v>
      </c>
      <c r="E3495" s="2">
        <v>715</v>
      </c>
    </row>
    <row r="3496" spans="1:5" x14ac:dyDescent="0.25">
      <c r="A3496" s="4">
        <v>3494</v>
      </c>
      <c r="B3496" s="2" t="s">
        <v>13</v>
      </c>
      <c r="C3496" s="2">
        <v>2064</v>
      </c>
      <c r="D3496" s="2">
        <v>574</v>
      </c>
      <c r="E3496" s="2">
        <v>1490</v>
      </c>
    </row>
    <row r="3497" spans="1:5" x14ac:dyDescent="0.25">
      <c r="A3497" s="4">
        <v>3495</v>
      </c>
      <c r="B3497" s="2" t="s">
        <v>15</v>
      </c>
      <c r="C3497" s="2">
        <v>1347</v>
      </c>
      <c r="D3497" s="2">
        <v>443</v>
      </c>
      <c r="E3497" s="2">
        <v>904</v>
      </c>
    </row>
    <row r="3498" spans="1:5" x14ac:dyDescent="0.25">
      <c r="A3498" s="4">
        <v>3496</v>
      </c>
      <c r="B3498" s="2" t="s">
        <v>16</v>
      </c>
      <c r="C3498" s="2">
        <v>175</v>
      </c>
      <c r="D3498" s="2">
        <v>174</v>
      </c>
      <c r="E3498" s="2" t="s">
        <v>31</v>
      </c>
    </row>
    <row r="3499" spans="1:5" x14ac:dyDescent="0.25">
      <c r="A3499" s="4">
        <v>3497</v>
      </c>
      <c r="B3499" s="2" t="s">
        <v>18</v>
      </c>
      <c r="C3499" s="2">
        <v>313</v>
      </c>
      <c r="D3499" s="2">
        <v>152</v>
      </c>
      <c r="E3499" s="2">
        <v>161</v>
      </c>
    </row>
    <row r="3500" spans="1:5" x14ac:dyDescent="0.25">
      <c r="A3500" s="4">
        <v>3498</v>
      </c>
      <c r="B3500" s="2" t="s">
        <v>19</v>
      </c>
      <c r="C3500" s="2">
        <v>613</v>
      </c>
      <c r="D3500" s="2">
        <v>389</v>
      </c>
      <c r="E3500" s="2">
        <v>224</v>
      </c>
    </row>
    <row r="3501" spans="1:5" x14ac:dyDescent="0.25">
      <c r="A3501" s="4">
        <v>3499</v>
      </c>
      <c r="B3501" s="2" t="s">
        <v>20</v>
      </c>
      <c r="C3501" s="2">
        <v>1671</v>
      </c>
      <c r="D3501" s="2">
        <v>530</v>
      </c>
      <c r="E3501" s="2">
        <v>1141</v>
      </c>
    </row>
    <row r="3502" spans="1:5" x14ac:dyDescent="0.25">
      <c r="A3502" s="4">
        <v>3500</v>
      </c>
      <c r="B3502" s="2" t="s">
        <v>22</v>
      </c>
      <c r="C3502" s="2">
        <v>5636</v>
      </c>
      <c r="D3502" s="2">
        <v>1612</v>
      </c>
      <c r="E3502" s="2">
        <v>4024</v>
      </c>
    </row>
    <row r="3503" spans="1:5" ht="15.6" x14ac:dyDescent="0.3">
      <c r="A3503" s="4">
        <v>3501</v>
      </c>
      <c r="B3503" s="7" t="s">
        <v>345</v>
      </c>
    </row>
    <row r="3504" spans="1:5" x14ac:dyDescent="0.25">
      <c r="A3504" s="4">
        <v>3502</v>
      </c>
      <c r="B3504" s="2" t="s">
        <v>0</v>
      </c>
      <c r="C3504" s="2" t="s">
        <v>1</v>
      </c>
      <c r="D3504" s="2"/>
      <c r="E3504" s="2"/>
    </row>
    <row r="3505" spans="1:5" x14ac:dyDescent="0.25">
      <c r="A3505" s="4">
        <v>3503</v>
      </c>
      <c r="B3505" s="2" t="s">
        <v>2</v>
      </c>
      <c r="C3505" s="2" t="s">
        <v>103</v>
      </c>
      <c r="D3505" s="2">
        <f>AVERAGE(MID(C3505,1,FIND("-",C3505)-2),RIGHT(C3505,LEN(C3505)-FIND("-",C3505)-1))</f>
        <v>355.5</v>
      </c>
      <c r="E3505" s="2"/>
    </row>
    <row r="3506" spans="1:5" x14ac:dyDescent="0.25">
      <c r="A3506" s="4">
        <v>3504</v>
      </c>
      <c r="B3506" s="2" t="s">
        <v>4</v>
      </c>
      <c r="C3506" s="2" t="s">
        <v>92</v>
      </c>
      <c r="D3506" s="2">
        <f t="shared" ref="D3506:D3517" si="129">AVERAGE(MID(C3506,1,FIND("-",C3506)-2),RIGHT(C3506,LEN(C3506)-FIND("-",C3506)-1))</f>
        <v>655.5</v>
      </c>
      <c r="E3506" s="2"/>
    </row>
    <row r="3507" spans="1:5" x14ac:dyDescent="0.25">
      <c r="A3507" s="4">
        <v>3505</v>
      </c>
      <c r="B3507" s="2" t="s">
        <v>6</v>
      </c>
      <c r="C3507" s="2" t="s">
        <v>127</v>
      </c>
      <c r="D3507" s="2">
        <f t="shared" si="129"/>
        <v>375.5</v>
      </c>
      <c r="E3507" s="2"/>
    </row>
    <row r="3508" spans="1:5" x14ac:dyDescent="0.25">
      <c r="A3508" s="4">
        <v>3506</v>
      </c>
      <c r="B3508" s="2" t="s">
        <v>8</v>
      </c>
      <c r="C3508" s="2" t="s">
        <v>69</v>
      </c>
      <c r="D3508" s="2">
        <f t="shared" si="129"/>
        <v>275.5</v>
      </c>
      <c r="E3508" s="2"/>
    </row>
    <row r="3509" spans="1:5" x14ac:dyDescent="0.25">
      <c r="A3509" s="4">
        <v>3507</v>
      </c>
      <c r="B3509" s="2" t="s">
        <v>10</v>
      </c>
      <c r="C3509" s="2" t="s">
        <v>99</v>
      </c>
      <c r="D3509" s="2">
        <f t="shared" si="129"/>
        <v>225.5</v>
      </c>
      <c r="E3509" s="2"/>
    </row>
    <row r="3510" spans="1:5" x14ac:dyDescent="0.25">
      <c r="A3510" s="4">
        <v>3508</v>
      </c>
      <c r="B3510" s="2" t="s">
        <v>11</v>
      </c>
      <c r="C3510" s="2" t="s">
        <v>176</v>
      </c>
      <c r="D3510" s="2">
        <f t="shared" si="129"/>
        <v>635.5</v>
      </c>
      <c r="E3510" s="2"/>
    </row>
    <row r="3511" spans="1:5" x14ac:dyDescent="0.25">
      <c r="A3511" s="4">
        <v>3509</v>
      </c>
      <c r="B3511" s="2" t="s">
        <v>13</v>
      </c>
      <c r="C3511" s="2" t="s">
        <v>323</v>
      </c>
      <c r="D3511" s="2">
        <f t="shared" si="129"/>
        <v>1085.5</v>
      </c>
      <c r="E3511" s="2"/>
    </row>
    <row r="3512" spans="1:5" x14ac:dyDescent="0.25">
      <c r="A3512" s="4">
        <v>3510</v>
      </c>
      <c r="B3512" s="2" t="s">
        <v>15</v>
      </c>
      <c r="C3512" s="2" t="s">
        <v>46</v>
      </c>
      <c r="D3512" s="2">
        <f t="shared" si="129"/>
        <v>405.5</v>
      </c>
      <c r="E3512" s="2"/>
    </row>
    <row r="3513" spans="1:5" x14ac:dyDescent="0.25">
      <c r="A3513" s="4">
        <v>3511</v>
      </c>
      <c r="B3513" s="2" t="s">
        <v>16</v>
      </c>
      <c r="C3513" s="2" t="s">
        <v>141</v>
      </c>
      <c r="D3513" s="2">
        <f t="shared" si="129"/>
        <v>1275.5</v>
      </c>
      <c r="E3513" s="2"/>
    </row>
    <row r="3514" spans="1:5" x14ac:dyDescent="0.25">
      <c r="A3514" s="4">
        <v>3512</v>
      </c>
      <c r="B3514" s="2" t="s">
        <v>18</v>
      </c>
      <c r="C3514" s="2" t="s">
        <v>35</v>
      </c>
      <c r="D3514" s="2">
        <f t="shared" si="129"/>
        <v>245.5</v>
      </c>
      <c r="E3514" s="2"/>
    </row>
    <row r="3515" spans="1:5" x14ac:dyDescent="0.25">
      <c r="A3515" s="4">
        <v>3513</v>
      </c>
      <c r="B3515" s="2" t="s">
        <v>19</v>
      </c>
      <c r="C3515" s="2" t="s">
        <v>295</v>
      </c>
      <c r="D3515" s="2">
        <f t="shared" si="129"/>
        <v>745.5</v>
      </c>
      <c r="E3515" s="2"/>
    </row>
    <row r="3516" spans="1:5" x14ac:dyDescent="0.25">
      <c r="A3516" s="4">
        <v>3514</v>
      </c>
      <c r="B3516" s="2" t="s">
        <v>20</v>
      </c>
      <c r="C3516" s="2" t="s">
        <v>266</v>
      </c>
      <c r="D3516" s="2">
        <f t="shared" si="129"/>
        <v>1035.5</v>
      </c>
      <c r="E3516" s="2"/>
    </row>
    <row r="3517" spans="1:5" x14ac:dyDescent="0.25">
      <c r="A3517" s="4">
        <v>3515</v>
      </c>
      <c r="B3517" s="2" t="s">
        <v>22</v>
      </c>
      <c r="C3517" s="2" t="s">
        <v>245</v>
      </c>
      <c r="D3517" s="2">
        <f t="shared" si="129"/>
        <v>1655.5</v>
      </c>
      <c r="E3517" s="2"/>
    </row>
    <row r="3518" spans="1:5" x14ac:dyDescent="0.25">
      <c r="A3518" s="4">
        <v>3516</v>
      </c>
      <c r="C3518" s="2"/>
      <c r="D3518" s="2"/>
      <c r="E3518" s="2"/>
    </row>
    <row r="3519" spans="1:5" x14ac:dyDescent="0.25">
      <c r="A3519" s="4">
        <v>3517</v>
      </c>
      <c r="B3519" s="2" t="s">
        <v>24</v>
      </c>
      <c r="C3519" s="2" t="s">
        <v>1</v>
      </c>
      <c r="D3519" s="2"/>
      <c r="E3519" s="2"/>
    </row>
    <row r="3520" spans="1:5" x14ac:dyDescent="0.25">
      <c r="A3520" s="4">
        <v>3518</v>
      </c>
      <c r="B3520" s="2" t="s">
        <v>25</v>
      </c>
      <c r="C3520" s="2" t="s">
        <v>33</v>
      </c>
      <c r="D3520" s="2">
        <f t="shared" ref="D3520:D3521" si="130">AVERAGE(MID(C3520,1,FIND("-",C3520)-2),RIGHT(C3520,LEN(C3520)-FIND("-",C3520)-1))</f>
        <v>125.5</v>
      </c>
      <c r="E3520" s="2"/>
    </row>
    <row r="3521" spans="1:5" x14ac:dyDescent="0.25">
      <c r="A3521" s="4">
        <v>3519</v>
      </c>
      <c r="B3521" s="2" t="s">
        <v>26</v>
      </c>
      <c r="C3521" s="2" t="s">
        <v>7</v>
      </c>
      <c r="D3521" s="2">
        <f t="shared" si="130"/>
        <v>35.5</v>
      </c>
      <c r="E3521" s="2"/>
    </row>
    <row r="3522" spans="1:5" x14ac:dyDescent="0.25">
      <c r="A3522" s="4">
        <v>3520</v>
      </c>
      <c r="C3522" s="2"/>
      <c r="D3522" s="2"/>
      <c r="E3522" s="2"/>
    </row>
    <row r="3523" spans="1:5" x14ac:dyDescent="0.25">
      <c r="A3523" s="4">
        <v>3521</v>
      </c>
      <c r="B3523" s="2" t="s">
        <v>0</v>
      </c>
      <c r="C3523" s="2" t="s">
        <v>27</v>
      </c>
      <c r="D3523" s="2"/>
      <c r="E3523" s="2"/>
    </row>
    <row r="3524" spans="1:5" x14ac:dyDescent="0.25">
      <c r="A3524" s="4">
        <v>3522</v>
      </c>
      <c r="B3524" s="2" t="s">
        <v>2</v>
      </c>
      <c r="C3524" s="3">
        <v>2297069</v>
      </c>
      <c r="D3524" s="2"/>
      <c r="E3524" s="2"/>
    </row>
    <row r="3525" spans="1:5" x14ac:dyDescent="0.25">
      <c r="A3525" s="4">
        <v>3523</v>
      </c>
      <c r="B3525" s="2" t="s">
        <v>4</v>
      </c>
      <c r="C3525" s="3">
        <v>11231357</v>
      </c>
      <c r="D3525" s="2"/>
      <c r="E3525" s="2"/>
    </row>
    <row r="3526" spans="1:5" x14ac:dyDescent="0.25">
      <c r="A3526" s="4">
        <v>3524</v>
      </c>
      <c r="B3526" s="2" t="s">
        <v>6</v>
      </c>
      <c r="C3526" s="3">
        <v>2242000</v>
      </c>
      <c r="D3526" s="2"/>
      <c r="E3526" s="2"/>
    </row>
    <row r="3527" spans="1:5" x14ac:dyDescent="0.25">
      <c r="A3527" s="4">
        <v>3525</v>
      </c>
      <c r="B3527" s="2" t="s">
        <v>8</v>
      </c>
      <c r="C3527" s="3">
        <v>3229524</v>
      </c>
      <c r="D3527" s="2"/>
      <c r="E3527" s="2"/>
    </row>
    <row r="3528" spans="1:5" x14ac:dyDescent="0.25">
      <c r="A3528" s="4">
        <v>3526</v>
      </c>
      <c r="B3528" s="2" t="s">
        <v>10</v>
      </c>
      <c r="C3528" s="3">
        <v>1397085</v>
      </c>
      <c r="D3528" s="2"/>
      <c r="E3528" s="2"/>
    </row>
    <row r="3529" spans="1:5" x14ac:dyDescent="0.25">
      <c r="A3529" s="4">
        <v>3527</v>
      </c>
      <c r="B3529" s="2" t="s">
        <v>11</v>
      </c>
      <c r="C3529" s="3">
        <v>4342373</v>
      </c>
      <c r="D3529" s="2"/>
      <c r="E3529" s="2"/>
    </row>
    <row r="3530" spans="1:5" x14ac:dyDescent="0.25">
      <c r="A3530" s="4">
        <v>3528</v>
      </c>
      <c r="B3530" s="2" t="s">
        <v>13</v>
      </c>
      <c r="C3530" s="3">
        <v>8659914</v>
      </c>
      <c r="D3530" s="2"/>
      <c r="E3530" s="2"/>
    </row>
    <row r="3531" spans="1:5" x14ac:dyDescent="0.25">
      <c r="A3531" s="4">
        <v>3529</v>
      </c>
      <c r="B3531" s="2" t="s">
        <v>15</v>
      </c>
      <c r="C3531" s="3">
        <v>8190331</v>
      </c>
      <c r="D3531" s="2"/>
      <c r="E3531" s="2"/>
    </row>
    <row r="3532" spans="1:5" x14ac:dyDescent="0.25">
      <c r="A3532" s="4">
        <v>3530</v>
      </c>
      <c r="B3532" s="2" t="s">
        <v>16</v>
      </c>
      <c r="C3532" s="3">
        <v>1718211</v>
      </c>
      <c r="D3532" s="2"/>
      <c r="E3532" s="2"/>
    </row>
    <row r="3533" spans="1:5" x14ac:dyDescent="0.25">
      <c r="A3533" s="4">
        <v>3531</v>
      </c>
      <c r="B3533" s="2" t="s">
        <v>18</v>
      </c>
      <c r="C3533" s="3">
        <v>18056063</v>
      </c>
      <c r="D3533" s="2"/>
      <c r="E3533" s="2"/>
    </row>
    <row r="3534" spans="1:5" x14ac:dyDescent="0.25">
      <c r="A3534" s="4">
        <v>3532</v>
      </c>
      <c r="B3534" s="2" t="s">
        <v>19</v>
      </c>
      <c r="C3534" s="3">
        <v>2857307</v>
      </c>
      <c r="D3534" s="2"/>
      <c r="E3534" s="2"/>
    </row>
    <row r="3535" spans="1:5" x14ac:dyDescent="0.25">
      <c r="A3535" s="4">
        <v>3533</v>
      </c>
      <c r="B3535" s="2" t="s">
        <v>20</v>
      </c>
      <c r="C3535" s="3">
        <v>5864148</v>
      </c>
      <c r="D3535" s="2"/>
      <c r="E3535" s="2"/>
    </row>
    <row r="3536" spans="1:5" x14ac:dyDescent="0.25">
      <c r="A3536" s="4">
        <v>3534</v>
      </c>
      <c r="B3536" s="2" t="s">
        <v>22</v>
      </c>
      <c r="C3536" s="3">
        <v>70085400</v>
      </c>
      <c r="D3536" s="2"/>
      <c r="E3536" s="2"/>
    </row>
    <row r="3537" spans="1:5" x14ac:dyDescent="0.25">
      <c r="A3537" s="4">
        <v>3535</v>
      </c>
      <c r="C3537" s="2"/>
      <c r="D3537" s="2"/>
      <c r="E3537" s="2"/>
    </row>
    <row r="3538" spans="1:5" x14ac:dyDescent="0.25">
      <c r="A3538" s="4">
        <v>3536</v>
      </c>
      <c r="B3538" s="2" t="s">
        <v>0</v>
      </c>
      <c r="C3538" s="2" t="s">
        <v>28</v>
      </c>
      <c r="D3538" s="2" t="s">
        <v>29</v>
      </c>
      <c r="E3538" s="2" t="s">
        <v>30</v>
      </c>
    </row>
    <row r="3539" spans="1:5" x14ac:dyDescent="0.25">
      <c r="A3539" s="4">
        <v>3537</v>
      </c>
      <c r="C3539" s="2"/>
      <c r="D3539" s="2"/>
      <c r="E3539" s="2"/>
    </row>
    <row r="3540" spans="1:5" x14ac:dyDescent="0.25">
      <c r="A3540" s="4">
        <v>3538</v>
      </c>
      <c r="B3540" s="2" t="s">
        <v>2</v>
      </c>
      <c r="C3540" s="2">
        <v>195</v>
      </c>
      <c r="D3540" s="2">
        <v>98</v>
      </c>
      <c r="E3540" s="2">
        <v>97</v>
      </c>
    </row>
    <row r="3541" spans="1:5" x14ac:dyDescent="0.25">
      <c r="A3541" s="4">
        <v>3539</v>
      </c>
      <c r="B3541" s="2" t="s">
        <v>4</v>
      </c>
      <c r="C3541" s="2">
        <v>373</v>
      </c>
      <c r="D3541" s="2">
        <v>73</v>
      </c>
      <c r="E3541" s="2">
        <v>300</v>
      </c>
    </row>
    <row r="3542" spans="1:5" x14ac:dyDescent="0.25">
      <c r="A3542" s="4">
        <v>3540</v>
      </c>
      <c r="B3542" s="2" t="s">
        <v>6</v>
      </c>
      <c r="C3542" s="2">
        <v>115</v>
      </c>
      <c r="D3542" s="2">
        <v>40</v>
      </c>
      <c r="E3542" s="2">
        <v>75</v>
      </c>
    </row>
    <row r="3543" spans="1:5" x14ac:dyDescent="0.25">
      <c r="A3543" s="4">
        <v>3541</v>
      </c>
      <c r="B3543" s="2" t="s">
        <v>8</v>
      </c>
      <c r="C3543" s="2">
        <v>73</v>
      </c>
      <c r="D3543" s="2">
        <v>26</v>
      </c>
      <c r="E3543" s="2">
        <v>47</v>
      </c>
    </row>
    <row r="3544" spans="1:5" x14ac:dyDescent="0.25">
      <c r="A3544" s="4">
        <v>3542</v>
      </c>
      <c r="B3544" s="2" t="s">
        <v>10</v>
      </c>
      <c r="C3544" s="2">
        <v>124</v>
      </c>
      <c r="D3544" s="2">
        <v>41</v>
      </c>
      <c r="E3544" s="2">
        <v>83</v>
      </c>
    </row>
    <row r="3545" spans="1:5" x14ac:dyDescent="0.25">
      <c r="A3545" s="4">
        <v>3543</v>
      </c>
      <c r="B3545" s="2" t="s">
        <v>11</v>
      </c>
      <c r="C3545" s="2">
        <v>246</v>
      </c>
      <c r="D3545" s="2">
        <v>89</v>
      </c>
      <c r="E3545" s="2">
        <v>157</v>
      </c>
    </row>
    <row r="3546" spans="1:5" x14ac:dyDescent="0.25">
      <c r="A3546" s="4">
        <v>3544</v>
      </c>
      <c r="B3546" s="2" t="s">
        <v>13</v>
      </c>
      <c r="C3546" s="2">
        <v>811</v>
      </c>
      <c r="D3546" s="2">
        <v>234</v>
      </c>
      <c r="E3546" s="2">
        <v>577</v>
      </c>
    </row>
    <row r="3547" spans="1:5" x14ac:dyDescent="0.25">
      <c r="A3547" s="4">
        <v>3545</v>
      </c>
      <c r="B3547" s="2" t="s">
        <v>15</v>
      </c>
      <c r="C3547" s="2">
        <v>348</v>
      </c>
      <c r="D3547" s="2">
        <v>81</v>
      </c>
      <c r="E3547" s="2">
        <v>267</v>
      </c>
    </row>
    <row r="3548" spans="1:5" x14ac:dyDescent="0.25">
      <c r="A3548" s="4">
        <v>3546</v>
      </c>
      <c r="B3548" s="2" t="s">
        <v>16</v>
      </c>
      <c r="C3548" s="2">
        <v>65</v>
      </c>
      <c r="D3548" s="2">
        <v>64</v>
      </c>
      <c r="E3548" s="2" t="s">
        <v>31</v>
      </c>
    </row>
    <row r="3549" spans="1:5" x14ac:dyDescent="0.25">
      <c r="A3549" s="4">
        <v>3547</v>
      </c>
      <c r="B3549" s="2" t="s">
        <v>18</v>
      </c>
      <c r="C3549" s="2">
        <v>133</v>
      </c>
      <c r="D3549" s="2">
        <v>41</v>
      </c>
      <c r="E3549" s="2">
        <v>92</v>
      </c>
    </row>
    <row r="3550" spans="1:5" x14ac:dyDescent="0.25">
      <c r="A3550" s="4">
        <v>3548</v>
      </c>
      <c r="B3550" s="2" t="s">
        <v>19</v>
      </c>
      <c r="C3550" s="2">
        <v>173</v>
      </c>
      <c r="D3550" s="2">
        <v>104</v>
      </c>
      <c r="E3550" s="2">
        <v>69</v>
      </c>
    </row>
    <row r="3551" spans="1:5" x14ac:dyDescent="0.25">
      <c r="A3551" s="4">
        <v>3549</v>
      </c>
      <c r="B3551" s="2" t="s">
        <v>20</v>
      </c>
      <c r="C3551" s="2">
        <v>409</v>
      </c>
      <c r="D3551" s="2">
        <v>109</v>
      </c>
      <c r="E3551" s="2">
        <v>300</v>
      </c>
    </row>
    <row r="3552" spans="1:5" x14ac:dyDescent="0.25">
      <c r="A3552" s="4">
        <v>3550</v>
      </c>
      <c r="B3552" s="2" t="s">
        <v>22</v>
      </c>
      <c r="C3552" s="2">
        <v>1719</v>
      </c>
      <c r="D3552" s="2">
        <v>507</v>
      </c>
      <c r="E3552" s="2">
        <v>1212</v>
      </c>
    </row>
    <row r="3553" spans="1:5" ht="15.6" x14ac:dyDescent="0.3">
      <c r="A3553" s="4">
        <v>3551</v>
      </c>
      <c r="B3553" s="7" t="s">
        <v>353</v>
      </c>
    </row>
    <row r="3554" spans="1:5" x14ac:dyDescent="0.25">
      <c r="A3554" s="4">
        <v>3552</v>
      </c>
      <c r="B3554" s="2" t="s">
        <v>0</v>
      </c>
      <c r="C3554" s="2" t="s">
        <v>1</v>
      </c>
      <c r="D3554" s="2"/>
      <c r="E3554" s="2"/>
    </row>
    <row r="3555" spans="1:5" x14ac:dyDescent="0.25">
      <c r="A3555" s="4">
        <v>3553</v>
      </c>
      <c r="B3555" s="2" t="s">
        <v>2</v>
      </c>
      <c r="C3555" s="2" t="s">
        <v>43</v>
      </c>
      <c r="D3555" s="2">
        <f>AVERAGE(MID(C3555,1,FIND("-",C3555)-2),RIGHT(C3555,LEN(C3555)-FIND("-",C3555)-1))</f>
        <v>1605.5</v>
      </c>
      <c r="E3555" s="2"/>
    </row>
    <row r="3556" spans="1:5" x14ac:dyDescent="0.25">
      <c r="A3556" s="4">
        <v>3554</v>
      </c>
      <c r="B3556" s="2" t="s">
        <v>4</v>
      </c>
      <c r="C3556" s="2" t="s">
        <v>346</v>
      </c>
      <c r="D3556" s="2">
        <f t="shared" ref="D3556:D3567" si="131">AVERAGE(MID(C3556,1,FIND("-",C3556)-2),RIGHT(C3556,LEN(C3556)-FIND("-",C3556)-1))</f>
        <v>2365.5</v>
      </c>
      <c r="E3556" s="2"/>
    </row>
    <row r="3557" spans="1:5" x14ac:dyDescent="0.25">
      <c r="A3557" s="4">
        <v>3555</v>
      </c>
      <c r="B3557" s="2" t="s">
        <v>6</v>
      </c>
      <c r="C3557" s="2" t="s">
        <v>347</v>
      </c>
      <c r="D3557" s="2">
        <f t="shared" si="131"/>
        <v>1585.5</v>
      </c>
      <c r="E3557" s="2"/>
    </row>
    <row r="3558" spans="1:5" x14ac:dyDescent="0.25">
      <c r="A3558" s="4">
        <v>3556</v>
      </c>
      <c r="B3558" s="2" t="s">
        <v>8</v>
      </c>
      <c r="C3558" s="2" t="s">
        <v>74</v>
      </c>
      <c r="D3558" s="2">
        <f t="shared" si="131"/>
        <v>735.5</v>
      </c>
      <c r="E3558" s="2"/>
    </row>
    <row r="3559" spans="1:5" x14ac:dyDescent="0.25">
      <c r="A3559" s="4">
        <v>3557</v>
      </c>
      <c r="B3559" s="2" t="s">
        <v>10</v>
      </c>
      <c r="C3559" s="2" t="s">
        <v>173</v>
      </c>
      <c r="D3559" s="2">
        <f t="shared" si="131"/>
        <v>835.5</v>
      </c>
      <c r="E3559" s="2"/>
    </row>
    <row r="3560" spans="1:5" x14ac:dyDescent="0.25">
      <c r="A3560" s="4">
        <v>3558</v>
      </c>
      <c r="B3560" s="2" t="s">
        <v>11</v>
      </c>
      <c r="C3560" s="2" t="s">
        <v>286</v>
      </c>
      <c r="D3560" s="2">
        <f t="shared" si="131"/>
        <v>3925.5</v>
      </c>
      <c r="E3560" s="2"/>
    </row>
    <row r="3561" spans="1:5" x14ac:dyDescent="0.25">
      <c r="A3561" s="4">
        <v>3559</v>
      </c>
      <c r="B3561" s="2" t="s">
        <v>13</v>
      </c>
      <c r="C3561" s="2" t="s">
        <v>348</v>
      </c>
      <c r="D3561" s="2">
        <f t="shared" si="131"/>
        <v>4805.5</v>
      </c>
      <c r="E3561" s="2"/>
    </row>
    <row r="3562" spans="1:5" x14ac:dyDescent="0.25">
      <c r="A3562" s="4">
        <v>3560</v>
      </c>
      <c r="B3562" s="2" t="s">
        <v>15</v>
      </c>
      <c r="C3562" s="2" t="s">
        <v>134</v>
      </c>
      <c r="D3562" s="2">
        <f t="shared" si="131"/>
        <v>1975.5</v>
      </c>
      <c r="E3562" s="2"/>
    </row>
    <row r="3563" spans="1:5" x14ac:dyDescent="0.25">
      <c r="A3563" s="4">
        <v>3561</v>
      </c>
      <c r="B3563" s="2" t="s">
        <v>16</v>
      </c>
      <c r="C3563" s="2" t="s">
        <v>349</v>
      </c>
      <c r="D3563" s="2">
        <f t="shared" si="131"/>
        <v>4935.5</v>
      </c>
      <c r="E3563" s="2"/>
    </row>
    <row r="3564" spans="1:5" x14ac:dyDescent="0.25">
      <c r="A3564" s="4">
        <v>3562</v>
      </c>
      <c r="B3564" s="2" t="s">
        <v>18</v>
      </c>
      <c r="C3564" s="2" t="s">
        <v>228</v>
      </c>
      <c r="D3564" s="2">
        <f t="shared" si="131"/>
        <v>625.5</v>
      </c>
      <c r="E3564" s="2"/>
    </row>
    <row r="3565" spans="1:5" x14ac:dyDescent="0.25">
      <c r="A3565" s="4">
        <v>3563</v>
      </c>
      <c r="B3565" s="2" t="s">
        <v>19</v>
      </c>
      <c r="C3565" s="2" t="s">
        <v>350</v>
      </c>
      <c r="D3565" s="2">
        <f t="shared" si="131"/>
        <v>3015.5</v>
      </c>
      <c r="E3565" s="2"/>
    </row>
    <row r="3566" spans="1:5" x14ac:dyDescent="0.25">
      <c r="A3566" s="4">
        <v>3564</v>
      </c>
      <c r="B3566" s="2" t="s">
        <v>20</v>
      </c>
      <c r="C3566" s="2" t="s">
        <v>351</v>
      </c>
      <c r="D3566" s="2">
        <f t="shared" si="131"/>
        <v>4245.5</v>
      </c>
      <c r="E3566" s="2"/>
    </row>
    <row r="3567" spans="1:5" x14ac:dyDescent="0.25">
      <c r="A3567" s="4">
        <v>3565</v>
      </c>
      <c r="B3567" s="2" t="s">
        <v>22</v>
      </c>
      <c r="C3567" s="2" t="s">
        <v>352</v>
      </c>
      <c r="D3567" s="2">
        <f t="shared" si="131"/>
        <v>7485.5</v>
      </c>
      <c r="E3567" s="2"/>
    </row>
    <row r="3568" spans="1:5" x14ac:dyDescent="0.25">
      <c r="A3568" s="4">
        <v>3566</v>
      </c>
      <c r="C3568" s="2"/>
      <c r="D3568" s="2"/>
      <c r="E3568" s="2"/>
    </row>
    <row r="3569" spans="1:5" x14ac:dyDescent="0.25">
      <c r="A3569" s="4">
        <v>3567</v>
      </c>
      <c r="B3569" s="2" t="s">
        <v>24</v>
      </c>
      <c r="C3569" s="2" t="s">
        <v>1</v>
      </c>
      <c r="D3569" s="2"/>
      <c r="E3569" s="2"/>
    </row>
    <row r="3570" spans="1:5" x14ac:dyDescent="0.25">
      <c r="A3570" s="4">
        <v>3568</v>
      </c>
      <c r="B3570" s="2" t="s">
        <v>25</v>
      </c>
      <c r="C3570" s="2" t="s">
        <v>99</v>
      </c>
      <c r="D3570" s="2">
        <f t="shared" ref="D3570:D3571" si="132">AVERAGE(MID(C3570,1,FIND("-",C3570)-2),RIGHT(C3570,LEN(C3570)-FIND("-",C3570)-1))</f>
        <v>225.5</v>
      </c>
      <c r="E3570" s="2"/>
    </row>
    <row r="3571" spans="1:5" x14ac:dyDescent="0.25">
      <c r="A3571" s="4">
        <v>3569</v>
      </c>
      <c r="B3571" s="2" t="s">
        <v>26</v>
      </c>
      <c r="C3571" s="2" t="s">
        <v>135</v>
      </c>
      <c r="D3571" s="2">
        <f t="shared" si="132"/>
        <v>1625.5</v>
      </c>
      <c r="E3571" s="2"/>
    </row>
    <row r="3572" spans="1:5" x14ac:dyDescent="0.25">
      <c r="A3572" s="4">
        <v>3570</v>
      </c>
      <c r="C3572" s="2"/>
      <c r="D3572" s="2"/>
      <c r="E3572" s="2"/>
    </row>
    <row r="3573" spans="1:5" x14ac:dyDescent="0.25">
      <c r="A3573" s="4">
        <v>3571</v>
      </c>
      <c r="B3573" s="2" t="s">
        <v>0</v>
      </c>
      <c r="C3573" s="2" t="s">
        <v>27</v>
      </c>
      <c r="D3573" s="2"/>
      <c r="E3573" s="2"/>
    </row>
    <row r="3574" spans="1:5" x14ac:dyDescent="0.25">
      <c r="A3574" s="4">
        <v>3572</v>
      </c>
      <c r="B3574" s="2" t="s">
        <v>2</v>
      </c>
      <c r="C3574" s="3">
        <v>9072963</v>
      </c>
      <c r="D3574" s="2"/>
      <c r="E3574" s="2"/>
    </row>
    <row r="3575" spans="1:5" x14ac:dyDescent="0.25">
      <c r="A3575" s="4">
        <v>3573</v>
      </c>
      <c r="B3575" s="2" t="s">
        <v>4</v>
      </c>
      <c r="C3575" s="3">
        <v>44606596</v>
      </c>
      <c r="D3575" s="2"/>
      <c r="E3575" s="2"/>
    </row>
    <row r="3576" spans="1:5" x14ac:dyDescent="0.25">
      <c r="A3576" s="4">
        <v>3574</v>
      </c>
      <c r="B3576" s="2" t="s">
        <v>6</v>
      </c>
      <c r="C3576" s="3">
        <v>9457229</v>
      </c>
      <c r="D3576" s="2"/>
      <c r="E3576" s="2"/>
    </row>
    <row r="3577" spans="1:5" x14ac:dyDescent="0.25">
      <c r="A3577" s="4">
        <v>3575</v>
      </c>
      <c r="B3577" s="2" t="s">
        <v>8</v>
      </c>
      <c r="C3577" s="3">
        <v>9469491</v>
      </c>
      <c r="D3577" s="2"/>
      <c r="E3577" s="2"/>
    </row>
    <row r="3578" spans="1:5" x14ac:dyDescent="0.25">
      <c r="A3578" s="4">
        <v>3576</v>
      </c>
      <c r="B3578" s="2" t="s">
        <v>10</v>
      </c>
      <c r="C3578" s="3">
        <v>17370975</v>
      </c>
      <c r="D3578" s="2"/>
      <c r="E3578" s="2"/>
    </row>
    <row r="3579" spans="1:5" x14ac:dyDescent="0.25">
      <c r="A3579" s="4">
        <v>3577</v>
      </c>
      <c r="B3579" s="2" t="s">
        <v>11</v>
      </c>
      <c r="C3579" s="3">
        <v>37616934</v>
      </c>
      <c r="D3579" s="2"/>
      <c r="E3579" s="2"/>
    </row>
    <row r="3580" spans="1:5" x14ac:dyDescent="0.25">
      <c r="A3580" s="4">
        <v>3578</v>
      </c>
      <c r="B3580" s="2" t="s">
        <v>13</v>
      </c>
      <c r="C3580" s="3">
        <v>33824896</v>
      </c>
      <c r="D3580" s="2"/>
      <c r="E3580" s="2"/>
    </row>
    <row r="3581" spans="1:5" x14ac:dyDescent="0.25">
      <c r="A3581" s="4">
        <v>3579</v>
      </c>
      <c r="B3581" s="2" t="s">
        <v>15</v>
      </c>
      <c r="C3581" s="3">
        <v>76979182</v>
      </c>
      <c r="D3581" s="2"/>
      <c r="E3581" s="2"/>
    </row>
    <row r="3582" spans="1:5" x14ac:dyDescent="0.25">
      <c r="A3582" s="4">
        <v>3580</v>
      </c>
      <c r="B3582" s="2" t="s">
        <v>16</v>
      </c>
      <c r="C3582" s="3">
        <v>6455848</v>
      </c>
      <c r="D3582" s="2"/>
      <c r="E3582" s="2"/>
    </row>
    <row r="3583" spans="1:5" x14ac:dyDescent="0.25">
      <c r="A3583" s="4">
        <v>3581</v>
      </c>
      <c r="B3583" s="2" t="s">
        <v>18</v>
      </c>
      <c r="C3583" s="3">
        <v>51581502</v>
      </c>
      <c r="D3583" s="2"/>
      <c r="E3583" s="2"/>
    </row>
    <row r="3584" spans="1:5" x14ac:dyDescent="0.25">
      <c r="A3584" s="4">
        <v>3582</v>
      </c>
      <c r="B3584" s="2" t="s">
        <v>19</v>
      </c>
      <c r="C3584" s="3">
        <v>13344151</v>
      </c>
      <c r="D3584" s="2"/>
      <c r="E3584" s="2"/>
    </row>
    <row r="3585" spans="1:5" x14ac:dyDescent="0.25">
      <c r="A3585" s="4">
        <v>3583</v>
      </c>
      <c r="B3585" s="2" t="s">
        <v>20</v>
      </c>
      <c r="C3585" s="3">
        <v>30895626</v>
      </c>
      <c r="D3585" s="2"/>
      <c r="E3585" s="2"/>
    </row>
    <row r="3586" spans="1:5" x14ac:dyDescent="0.25">
      <c r="A3586" s="4">
        <v>3584</v>
      </c>
      <c r="B3586" s="2" t="s">
        <v>22</v>
      </c>
      <c r="C3586" s="3">
        <v>340675400</v>
      </c>
      <c r="D3586" s="2"/>
      <c r="E3586" s="2"/>
    </row>
    <row r="3587" spans="1:5" x14ac:dyDescent="0.25">
      <c r="A3587" s="4">
        <v>3585</v>
      </c>
      <c r="C3587" s="2"/>
      <c r="D3587" s="2"/>
      <c r="E3587" s="2"/>
    </row>
    <row r="3588" spans="1:5" x14ac:dyDescent="0.25">
      <c r="A3588" s="4">
        <v>3586</v>
      </c>
      <c r="B3588" s="2" t="s">
        <v>0</v>
      </c>
      <c r="C3588" s="2" t="s">
        <v>28</v>
      </c>
      <c r="D3588" s="2" t="s">
        <v>29</v>
      </c>
      <c r="E3588" s="2" t="s">
        <v>30</v>
      </c>
    </row>
    <row r="3589" spans="1:5" x14ac:dyDescent="0.25">
      <c r="A3589" s="4">
        <v>3587</v>
      </c>
      <c r="C3589" s="2"/>
      <c r="D3589" s="2"/>
      <c r="E3589" s="2"/>
    </row>
    <row r="3590" spans="1:5" x14ac:dyDescent="0.25">
      <c r="A3590" s="4">
        <v>3588</v>
      </c>
      <c r="B3590" s="2" t="s">
        <v>2</v>
      </c>
      <c r="C3590" s="2">
        <v>685</v>
      </c>
      <c r="D3590" s="2">
        <v>322</v>
      </c>
      <c r="E3590" s="2">
        <v>363</v>
      </c>
    </row>
    <row r="3591" spans="1:5" x14ac:dyDescent="0.25">
      <c r="A3591" s="4">
        <v>3589</v>
      </c>
      <c r="B3591" s="2" t="s">
        <v>4</v>
      </c>
      <c r="C3591" s="2">
        <v>1675</v>
      </c>
      <c r="D3591" s="2">
        <v>511</v>
      </c>
      <c r="E3591" s="2">
        <v>1164</v>
      </c>
    </row>
    <row r="3592" spans="1:5" x14ac:dyDescent="0.25">
      <c r="A3592" s="4">
        <v>3590</v>
      </c>
      <c r="B3592" s="2" t="s">
        <v>6</v>
      </c>
      <c r="C3592" s="2">
        <v>618</v>
      </c>
      <c r="D3592" s="2">
        <v>206</v>
      </c>
      <c r="E3592" s="2">
        <v>412</v>
      </c>
    </row>
    <row r="3593" spans="1:5" x14ac:dyDescent="0.25">
      <c r="A3593" s="4">
        <v>3591</v>
      </c>
      <c r="B3593" s="2" t="s">
        <v>8</v>
      </c>
      <c r="C3593" s="2">
        <v>258</v>
      </c>
      <c r="D3593" s="2">
        <v>111</v>
      </c>
      <c r="E3593" s="2">
        <v>147</v>
      </c>
    </row>
    <row r="3594" spans="1:5" x14ac:dyDescent="0.25">
      <c r="A3594" s="4">
        <v>3592</v>
      </c>
      <c r="B3594" s="2" t="s">
        <v>10</v>
      </c>
      <c r="C3594" s="2">
        <v>563</v>
      </c>
      <c r="D3594" s="2">
        <v>249</v>
      </c>
      <c r="E3594" s="2">
        <v>314</v>
      </c>
    </row>
    <row r="3595" spans="1:5" x14ac:dyDescent="0.25">
      <c r="A3595" s="4">
        <v>3593</v>
      </c>
      <c r="B3595" s="2" t="s">
        <v>11</v>
      </c>
      <c r="C3595" s="2">
        <v>1532</v>
      </c>
      <c r="D3595" s="2">
        <v>480</v>
      </c>
      <c r="E3595" s="2">
        <v>1052</v>
      </c>
    </row>
    <row r="3596" spans="1:5" x14ac:dyDescent="0.25">
      <c r="A3596" s="4">
        <v>3594</v>
      </c>
      <c r="B3596" s="2" t="s">
        <v>13</v>
      </c>
      <c r="C3596" s="2">
        <v>2624</v>
      </c>
      <c r="D3596" s="2">
        <v>628</v>
      </c>
      <c r="E3596" s="2">
        <v>1996</v>
      </c>
    </row>
    <row r="3597" spans="1:5" x14ac:dyDescent="0.25">
      <c r="A3597" s="4">
        <v>3595</v>
      </c>
      <c r="B3597" s="2" t="s">
        <v>15</v>
      </c>
      <c r="C3597" s="2">
        <v>1713</v>
      </c>
      <c r="D3597" s="2">
        <v>537</v>
      </c>
      <c r="E3597" s="2">
        <v>1176</v>
      </c>
    </row>
    <row r="3598" spans="1:5" x14ac:dyDescent="0.25">
      <c r="A3598" s="4">
        <v>3596</v>
      </c>
      <c r="B3598" s="2" t="s">
        <v>16</v>
      </c>
      <c r="C3598" s="2">
        <v>263</v>
      </c>
      <c r="D3598" s="2">
        <v>260</v>
      </c>
      <c r="E3598" s="2" t="s">
        <v>31</v>
      </c>
    </row>
    <row r="3599" spans="1:5" x14ac:dyDescent="0.25">
      <c r="A3599" s="4">
        <v>3597</v>
      </c>
      <c r="B3599" s="2" t="s">
        <v>18</v>
      </c>
      <c r="C3599" s="2">
        <v>400</v>
      </c>
      <c r="D3599" s="2">
        <v>179</v>
      </c>
      <c r="E3599" s="2">
        <v>221</v>
      </c>
    </row>
    <row r="3600" spans="1:5" x14ac:dyDescent="0.25">
      <c r="A3600" s="4">
        <v>3598</v>
      </c>
      <c r="B3600" s="2" t="s">
        <v>19</v>
      </c>
      <c r="C3600" s="2">
        <v>922</v>
      </c>
      <c r="D3600" s="2">
        <v>528</v>
      </c>
      <c r="E3600" s="2">
        <v>394</v>
      </c>
    </row>
    <row r="3601" spans="1:5" x14ac:dyDescent="0.25">
      <c r="A3601" s="4">
        <v>3599</v>
      </c>
      <c r="B3601" s="2" t="s">
        <v>20</v>
      </c>
      <c r="C3601" s="2">
        <v>2038</v>
      </c>
      <c r="D3601" s="2">
        <v>578</v>
      </c>
      <c r="E3601" s="2">
        <v>1460</v>
      </c>
    </row>
    <row r="3602" spans="1:5" x14ac:dyDescent="0.25">
      <c r="A3602" s="4">
        <v>3600</v>
      </c>
      <c r="B3602" s="2" t="s">
        <v>22</v>
      </c>
      <c r="C3602" s="2">
        <v>7096</v>
      </c>
      <c r="D3602" s="2">
        <v>1879</v>
      </c>
      <c r="E3602" s="2">
        <v>5217</v>
      </c>
    </row>
    <row r="3603" spans="1:5" ht="15.6" x14ac:dyDescent="0.3">
      <c r="A3603" s="4">
        <v>3601</v>
      </c>
      <c r="B3603" s="7" t="s">
        <v>360</v>
      </c>
    </row>
    <row r="3604" spans="1:5" x14ac:dyDescent="0.25">
      <c r="A3604" s="4">
        <v>3602</v>
      </c>
      <c r="B3604" s="2" t="s">
        <v>0</v>
      </c>
      <c r="C3604" s="2" t="s">
        <v>1</v>
      </c>
      <c r="D3604" s="2"/>
      <c r="E3604" s="2"/>
    </row>
    <row r="3605" spans="1:5" x14ac:dyDescent="0.25">
      <c r="A3605" s="4">
        <v>3603</v>
      </c>
      <c r="B3605" s="2" t="s">
        <v>2</v>
      </c>
      <c r="C3605" s="2" t="s">
        <v>98</v>
      </c>
      <c r="D3605" s="2">
        <f>AVERAGE(MID(C3605,1,FIND("-",C3605)-2),RIGHT(C3605,LEN(C3605)-FIND("-",C3605)-1))</f>
        <v>325.5</v>
      </c>
      <c r="E3605" s="2"/>
    </row>
    <row r="3606" spans="1:5" x14ac:dyDescent="0.25">
      <c r="A3606" s="4">
        <v>3604</v>
      </c>
      <c r="B3606" s="2" t="s">
        <v>4</v>
      </c>
      <c r="C3606" s="2" t="s">
        <v>176</v>
      </c>
      <c r="D3606" s="2">
        <f t="shared" ref="D3606:D3617" si="133">AVERAGE(MID(C3606,1,FIND("-",C3606)-2),RIGHT(C3606,LEN(C3606)-FIND("-",C3606)-1))</f>
        <v>635.5</v>
      </c>
      <c r="E3606" s="2"/>
    </row>
    <row r="3607" spans="1:5" x14ac:dyDescent="0.25">
      <c r="A3607" s="4">
        <v>3605</v>
      </c>
      <c r="B3607" s="2" t="s">
        <v>6</v>
      </c>
      <c r="C3607" s="2" t="s">
        <v>33</v>
      </c>
      <c r="D3607" s="2">
        <f t="shared" si="133"/>
        <v>125.5</v>
      </c>
      <c r="E3607" s="2"/>
    </row>
    <row r="3608" spans="1:5" x14ac:dyDescent="0.25">
      <c r="A3608" s="4">
        <v>3606</v>
      </c>
      <c r="B3608" s="2" t="s">
        <v>8</v>
      </c>
      <c r="C3608" s="2" t="s">
        <v>17</v>
      </c>
      <c r="D3608" s="2">
        <f t="shared" si="133"/>
        <v>155.5</v>
      </c>
      <c r="E3608" s="2"/>
    </row>
    <row r="3609" spans="1:5" x14ac:dyDescent="0.25">
      <c r="A3609" s="4">
        <v>3607</v>
      </c>
      <c r="B3609" s="2" t="s">
        <v>10</v>
      </c>
      <c r="C3609" s="2" t="s">
        <v>96</v>
      </c>
      <c r="D3609" s="2">
        <f t="shared" si="133"/>
        <v>305.5</v>
      </c>
      <c r="E3609" s="2"/>
    </row>
    <row r="3610" spans="1:5" x14ac:dyDescent="0.25">
      <c r="A3610" s="4">
        <v>3608</v>
      </c>
      <c r="B3610" s="2" t="s">
        <v>11</v>
      </c>
      <c r="C3610" s="2" t="s">
        <v>222</v>
      </c>
      <c r="D3610" s="2">
        <f t="shared" si="133"/>
        <v>695.5</v>
      </c>
      <c r="E3610" s="2"/>
    </row>
    <row r="3611" spans="1:5" x14ac:dyDescent="0.25">
      <c r="A3611" s="4">
        <v>3609</v>
      </c>
      <c r="B3611" s="2" t="s">
        <v>13</v>
      </c>
      <c r="C3611" s="2" t="s">
        <v>271</v>
      </c>
      <c r="D3611" s="2">
        <f t="shared" si="133"/>
        <v>1065.5</v>
      </c>
      <c r="E3611" s="2"/>
    </row>
    <row r="3612" spans="1:5" x14ac:dyDescent="0.25">
      <c r="A3612" s="4">
        <v>3610</v>
      </c>
      <c r="B3612" s="2" t="s">
        <v>15</v>
      </c>
      <c r="C3612" s="2" t="s">
        <v>60</v>
      </c>
      <c r="D3612" s="2">
        <f t="shared" si="133"/>
        <v>435.5</v>
      </c>
      <c r="E3612" s="2"/>
    </row>
    <row r="3613" spans="1:5" x14ac:dyDescent="0.25">
      <c r="A3613" s="4">
        <v>3611</v>
      </c>
      <c r="B3613" s="2" t="s">
        <v>16</v>
      </c>
      <c r="C3613" s="2" t="s">
        <v>298</v>
      </c>
      <c r="D3613" s="2">
        <f t="shared" si="133"/>
        <v>895.5</v>
      </c>
      <c r="E3613" s="2"/>
    </row>
    <row r="3614" spans="1:5" x14ac:dyDescent="0.25">
      <c r="A3614" s="4">
        <v>3612</v>
      </c>
      <c r="B3614" s="2" t="s">
        <v>18</v>
      </c>
      <c r="C3614" s="2" t="s">
        <v>72</v>
      </c>
      <c r="D3614" s="2">
        <f t="shared" si="133"/>
        <v>165.5</v>
      </c>
      <c r="E3614" s="2"/>
    </row>
    <row r="3615" spans="1:5" x14ac:dyDescent="0.25">
      <c r="A3615" s="4">
        <v>3613</v>
      </c>
      <c r="B3615" s="2" t="s">
        <v>19</v>
      </c>
      <c r="C3615" s="2" t="s">
        <v>258</v>
      </c>
      <c r="D3615" s="2">
        <f t="shared" si="133"/>
        <v>825.5</v>
      </c>
      <c r="E3615" s="2"/>
    </row>
    <row r="3616" spans="1:5" x14ac:dyDescent="0.25">
      <c r="A3616" s="4">
        <v>3614</v>
      </c>
      <c r="B3616" s="2" t="s">
        <v>20</v>
      </c>
      <c r="C3616" s="2" t="s">
        <v>102</v>
      </c>
      <c r="D3616" s="2">
        <f t="shared" si="133"/>
        <v>765.5</v>
      </c>
      <c r="E3616" s="2"/>
    </row>
    <row r="3617" spans="1:5" x14ac:dyDescent="0.25">
      <c r="A3617" s="4">
        <v>3615</v>
      </c>
      <c r="B3617" s="2" t="s">
        <v>22</v>
      </c>
      <c r="C3617" s="2" t="s">
        <v>94</v>
      </c>
      <c r="D3617" s="2">
        <f t="shared" si="133"/>
        <v>1425.5</v>
      </c>
      <c r="E3617" s="2"/>
    </row>
    <row r="3618" spans="1:5" x14ac:dyDescent="0.25">
      <c r="A3618" s="4">
        <v>3616</v>
      </c>
      <c r="C3618" s="2"/>
      <c r="D3618" s="2"/>
      <c r="E3618" s="2"/>
    </row>
    <row r="3619" spans="1:5" x14ac:dyDescent="0.25">
      <c r="A3619" s="4">
        <v>3617</v>
      </c>
      <c r="B3619" s="2" t="s">
        <v>24</v>
      </c>
      <c r="C3619" s="2" t="s">
        <v>1</v>
      </c>
      <c r="D3619" s="2"/>
      <c r="E3619" s="2"/>
    </row>
    <row r="3620" spans="1:5" x14ac:dyDescent="0.25">
      <c r="A3620" s="4">
        <v>3618</v>
      </c>
      <c r="B3620" s="2" t="s">
        <v>25</v>
      </c>
      <c r="C3620" s="2" t="s">
        <v>3</v>
      </c>
      <c r="D3620" s="2">
        <f t="shared" ref="D3620:D3621" si="134">AVERAGE(MID(C3620,1,FIND("-",C3620)-2),RIGHT(C3620,LEN(C3620)-FIND("-",C3620)-1))</f>
        <v>55.5</v>
      </c>
      <c r="E3620" s="2"/>
    </row>
    <row r="3621" spans="1:5" x14ac:dyDescent="0.25">
      <c r="A3621" s="4">
        <v>3619</v>
      </c>
      <c r="B3621" s="2" t="s">
        <v>26</v>
      </c>
      <c r="C3621" s="2" t="s">
        <v>281</v>
      </c>
      <c r="D3621" s="2">
        <f t="shared" si="134"/>
        <v>285.5</v>
      </c>
      <c r="E3621" s="2"/>
    </row>
    <row r="3622" spans="1:5" x14ac:dyDescent="0.25">
      <c r="A3622" s="4">
        <v>3620</v>
      </c>
      <c r="C3622" s="2"/>
      <c r="D3622" s="2"/>
      <c r="E3622" s="2"/>
    </row>
    <row r="3623" spans="1:5" x14ac:dyDescent="0.25">
      <c r="A3623" s="4">
        <v>3621</v>
      </c>
      <c r="B3623" s="2" t="s">
        <v>0</v>
      </c>
      <c r="C3623" s="2" t="s">
        <v>27</v>
      </c>
      <c r="D3623" s="2"/>
      <c r="E3623" s="2"/>
    </row>
    <row r="3624" spans="1:5" x14ac:dyDescent="0.25">
      <c r="A3624" s="4">
        <v>3622</v>
      </c>
      <c r="B3624" s="2" t="s">
        <v>2</v>
      </c>
      <c r="C3624" s="3">
        <v>3039386</v>
      </c>
      <c r="D3624" s="2"/>
      <c r="E3624" s="2"/>
    </row>
    <row r="3625" spans="1:5" x14ac:dyDescent="0.25">
      <c r="A3625" s="4">
        <v>3623</v>
      </c>
      <c r="B3625" s="2" t="s">
        <v>4</v>
      </c>
      <c r="C3625" s="3">
        <v>12331513</v>
      </c>
      <c r="D3625" s="2"/>
      <c r="E3625" s="2"/>
    </row>
    <row r="3626" spans="1:5" x14ac:dyDescent="0.25">
      <c r="A3626" s="4">
        <v>3624</v>
      </c>
      <c r="B3626" s="2" t="s">
        <v>6</v>
      </c>
      <c r="C3626" s="3">
        <v>755227</v>
      </c>
      <c r="D3626" s="2"/>
      <c r="E3626" s="2"/>
    </row>
    <row r="3627" spans="1:5" x14ac:dyDescent="0.25">
      <c r="A3627" s="4">
        <v>3625</v>
      </c>
      <c r="B3627" s="2" t="s">
        <v>8</v>
      </c>
      <c r="C3627" s="3">
        <v>1144553</v>
      </c>
      <c r="D3627" s="2"/>
      <c r="E3627" s="2"/>
    </row>
    <row r="3628" spans="1:5" x14ac:dyDescent="0.25">
      <c r="A3628" s="4">
        <v>3626</v>
      </c>
      <c r="B3628" s="2" t="s">
        <v>10</v>
      </c>
      <c r="C3628" s="3">
        <v>4334392</v>
      </c>
      <c r="D3628" s="2"/>
      <c r="E3628" s="2"/>
    </row>
    <row r="3629" spans="1:5" x14ac:dyDescent="0.25">
      <c r="A3629" s="4">
        <v>3627</v>
      </c>
      <c r="B3629" s="2" t="s">
        <v>11</v>
      </c>
      <c r="C3629" s="3">
        <v>6192546</v>
      </c>
      <c r="D3629" s="2"/>
      <c r="E3629" s="2"/>
    </row>
    <row r="3630" spans="1:5" x14ac:dyDescent="0.25">
      <c r="A3630" s="4">
        <v>3628</v>
      </c>
      <c r="B3630" s="2" t="s">
        <v>13</v>
      </c>
      <c r="C3630" s="3">
        <v>9330217</v>
      </c>
      <c r="D3630" s="2"/>
      <c r="E3630" s="2"/>
    </row>
    <row r="3631" spans="1:5" x14ac:dyDescent="0.25">
      <c r="A3631" s="4">
        <v>3629</v>
      </c>
      <c r="B3631" s="2" t="s">
        <v>15</v>
      </c>
      <c r="C3631" s="3">
        <v>12773648</v>
      </c>
      <c r="D3631" s="2"/>
      <c r="E3631" s="2"/>
    </row>
    <row r="3632" spans="1:5" x14ac:dyDescent="0.25">
      <c r="A3632" s="4">
        <v>3630</v>
      </c>
      <c r="B3632" s="2" t="s">
        <v>16</v>
      </c>
      <c r="C3632" s="3">
        <v>1147127</v>
      </c>
      <c r="D3632" s="2"/>
      <c r="E3632" s="2"/>
    </row>
    <row r="3633" spans="1:5" x14ac:dyDescent="0.25">
      <c r="A3633" s="4">
        <v>3631</v>
      </c>
      <c r="B3633" s="2" t="s">
        <v>18</v>
      </c>
      <c r="C3633" s="3">
        <v>7099802</v>
      </c>
      <c r="D3633" s="2"/>
      <c r="E3633" s="2"/>
    </row>
    <row r="3634" spans="1:5" x14ac:dyDescent="0.25">
      <c r="A3634" s="4">
        <v>3632</v>
      </c>
      <c r="B3634" s="2" t="s">
        <v>19</v>
      </c>
      <c r="C3634" s="3">
        <v>4323470</v>
      </c>
      <c r="D3634" s="2"/>
      <c r="E3634" s="2"/>
    </row>
    <row r="3635" spans="1:5" x14ac:dyDescent="0.25">
      <c r="A3635" s="4">
        <v>3633</v>
      </c>
      <c r="B3635" s="2" t="s">
        <v>20</v>
      </c>
      <c r="C3635" s="3">
        <v>5241412</v>
      </c>
      <c r="D3635" s="2"/>
      <c r="E3635" s="2"/>
    </row>
    <row r="3636" spans="1:5" x14ac:dyDescent="0.25">
      <c r="A3636" s="4">
        <v>3634</v>
      </c>
      <c r="B3636" s="2" t="s">
        <v>22</v>
      </c>
      <c r="C3636" s="3">
        <v>67713300</v>
      </c>
      <c r="D3636" s="2"/>
      <c r="E3636" s="2"/>
    </row>
    <row r="3637" spans="1:5" x14ac:dyDescent="0.25">
      <c r="A3637" s="4">
        <v>3635</v>
      </c>
      <c r="C3637" s="2"/>
      <c r="D3637" s="2"/>
      <c r="E3637" s="2"/>
    </row>
    <row r="3638" spans="1:5" x14ac:dyDescent="0.25">
      <c r="A3638" s="4">
        <v>3636</v>
      </c>
      <c r="B3638" s="2" t="s">
        <v>0</v>
      </c>
      <c r="C3638" s="2" t="s">
        <v>28</v>
      </c>
      <c r="D3638" s="2" t="s">
        <v>29</v>
      </c>
      <c r="E3638" s="2" t="s">
        <v>30</v>
      </c>
    </row>
    <row r="3639" spans="1:5" x14ac:dyDescent="0.25">
      <c r="A3639" s="4">
        <v>3637</v>
      </c>
      <c r="C3639" s="2"/>
      <c r="D3639" s="2"/>
      <c r="E3639" s="2"/>
    </row>
    <row r="3640" spans="1:5" x14ac:dyDescent="0.25">
      <c r="A3640" s="4">
        <v>3638</v>
      </c>
      <c r="B3640" s="2" t="s">
        <v>2</v>
      </c>
      <c r="C3640" s="2">
        <v>193</v>
      </c>
      <c r="D3640" s="2">
        <v>125</v>
      </c>
      <c r="E3640" s="2">
        <v>68</v>
      </c>
    </row>
    <row r="3641" spans="1:5" x14ac:dyDescent="0.25">
      <c r="A3641" s="4">
        <v>3639</v>
      </c>
      <c r="B3641" s="2" t="s">
        <v>4</v>
      </c>
      <c r="C3641" s="2">
        <v>634</v>
      </c>
      <c r="D3641" s="2">
        <v>235</v>
      </c>
      <c r="E3641" s="2">
        <v>399</v>
      </c>
    </row>
    <row r="3642" spans="1:5" x14ac:dyDescent="0.25">
      <c r="A3642" s="4">
        <v>3640</v>
      </c>
      <c r="B3642" s="2" t="s">
        <v>6</v>
      </c>
      <c r="C3642" s="2">
        <v>87</v>
      </c>
      <c r="D3642" s="2">
        <v>37</v>
      </c>
      <c r="E3642" s="2">
        <v>50</v>
      </c>
    </row>
    <row r="3643" spans="1:5" x14ac:dyDescent="0.25">
      <c r="A3643" s="4">
        <v>3641</v>
      </c>
      <c r="B3643" s="2" t="s">
        <v>8</v>
      </c>
      <c r="C3643" s="2">
        <v>104</v>
      </c>
      <c r="D3643" s="2">
        <v>62</v>
      </c>
      <c r="E3643" s="2">
        <v>42</v>
      </c>
    </row>
    <row r="3644" spans="1:5" x14ac:dyDescent="0.25">
      <c r="A3644" s="4">
        <v>3642</v>
      </c>
      <c r="B3644" s="2" t="s">
        <v>10</v>
      </c>
      <c r="C3644" s="2">
        <v>221</v>
      </c>
      <c r="D3644" s="2">
        <v>100</v>
      </c>
      <c r="E3644" s="2">
        <v>121</v>
      </c>
    </row>
    <row r="3645" spans="1:5" x14ac:dyDescent="0.25">
      <c r="A3645" s="4">
        <v>3643</v>
      </c>
      <c r="B3645" s="2" t="s">
        <v>11</v>
      </c>
      <c r="C3645" s="2">
        <v>539</v>
      </c>
      <c r="D3645" s="2">
        <v>202</v>
      </c>
      <c r="E3645" s="2">
        <v>337</v>
      </c>
    </row>
    <row r="3646" spans="1:5" x14ac:dyDescent="0.25">
      <c r="A3646" s="4">
        <v>3644</v>
      </c>
      <c r="B3646" s="2" t="s">
        <v>13</v>
      </c>
      <c r="C3646" s="2">
        <v>889</v>
      </c>
      <c r="D3646" s="2">
        <v>282</v>
      </c>
      <c r="E3646" s="2">
        <v>607</v>
      </c>
    </row>
    <row r="3647" spans="1:5" x14ac:dyDescent="0.25">
      <c r="A3647" s="4">
        <v>3645</v>
      </c>
      <c r="B3647" s="2" t="s">
        <v>15</v>
      </c>
      <c r="C3647" s="2">
        <v>564</v>
      </c>
      <c r="D3647" s="2">
        <v>215</v>
      </c>
      <c r="E3647" s="2">
        <v>349</v>
      </c>
    </row>
    <row r="3648" spans="1:5" x14ac:dyDescent="0.25">
      <c r="A3648" s="4">
        <v>3646</v>
      </c>
      <c r="B3648" s="2" t="s">
        <v>16</v>
      </c>
      <c r="C3648" s="2">
        <v>119</v>
      </c>
      <c r="D3648" s="2">
        <v>118</v>
      </c>
      <c r="E3648" s="2" t="s">
        <v>31</v>
      </c>
    </row>
    <row r="3649" spans="1:5" x14ac:dyDescent="0.25">
      <c r="A3649" s="4">
        <v>3647</v>
      </c>
      <c r="B3649" s="2" t="s">
        <v>18</v>
      </c>
      <c r="C3649" s="2">
        <v>148</v>
      </c>
      <c r="D3649" s="2">
        <v>62</v>
      </c>
      <c r="E3649" s="2">
        <v>86</v>
      </c>
    </row>
    <row r="3650" spans="1:5" x14ac:dyDescent="0.25">
      <c r="A3650" s="4">
        <v>3648</v>
      </c>
      <c r="B3650" s="2" t="s">
        <v>19</v>
      </c>
      <c r="C3650" s="2">
        <v>364</v>
      </c>
      <c r="D3650" s="2">
        <v>247</v>
      </c>
      <c r="E3650" s="2">
        <v>117</v>
      </c>
    </row>
    <row r="3651" spans="1:5" x14ac:dyDescent="0.25">
      <c r="A3651" s="4">
        <v>3649</v>
      </c>
      <c r="B3651" s="2" t="s">
        <v>20</v>
      </c>
      <c r="C3651" s="2">
        <v>886</v>
      </c>
      <c r="D3651" s="2">
        <v>283</v>
      </c>
      <c r="E3651" s="2">
        <v>603</v>
      </c>
    </row>
    <row r="3652" spans="1:5" x14ac:dyDescent="0.25">
      <c r="A3652" s="4">
        <v>3650</v>
      </c>
      <c r="B3652" s="2" t="s">
        <v>22</v>
      </c>
      <c r="C3652" s="2">
        <v>2946</v>
      </c>
      <c r="D3652" s="2">
        <v>1005</v>
      </c>
      <c r="E3652" s="2">
        <v>1941</v>
      </c>
    </row>
    <row r="3653" spans="1:5" ht="15.6" x14ac:dyDescent="0.3">
      <c r="A3653" s="4">
        <v>3651</v>
      </c>
      <c r="B3653" s="7" t="s">
        <v>359</v>
      </c>
    </row>
    <row r="3654" spans="1:5" x14ac:dyDescent="0.25">
      <c r="A3654" s="4">
        <v>3652</v>
      </c>
      <c r="B3654" s="2" t="s">
        <v>0</v>
      </c>
      <c r="C3654" s="2" t="s">
        <v>1</v>
      </c>
      <c r="D3654" s="2"/>
      <c r="E3654" s="2"/>
    </row>
    <row r="3655" spans="1:5" x14ac:dyDescent="0.25">
      <c r="A3655" s="4">
        <v>3653</v>
      </c>
      <c r="B3655" s="2" t="s">
        <v>2</v>
      </c>
      <c r="C3655" s="2" t="s">
        <v>42</v>
      </c>
      <c r="D3655" s="2">
        <f>AVERAGE(MID(C3655,1,FIND("-",C3655)-2),RIGHT(C3655,LEN(C3655)-FIND("-",C3655)-1))</f>
        <v>1025.5</v>
      </c>
      <c r="E3655" s="2"/>
    </row>
    <row r="3656" spans="1:5" x14ac:dyDescent="0.25">
      <c r="A3656" s="4">
        <v>3654</v>
      </c>
      <c r="B3656" s="2" t="s">
        <v>4</v>
      </c>
      <c r="C3656" s="2" t="s">
        <v>116</v>
      </c>
      <c r="D3656" s="2">
        <f t="shared" ref="D3656:D3667" si="135">AVERAGE(MID(C3656,1,FIND("-",C3656)-2),RIGHT(C3656,LEN(C3656)-FIND("-",C3656)-1))</f>
        <v>1465.5</v>
      </c>
      <c r="E3656" s="2"/>
    </row>
    <row r="3657" spans="1:5" x14ac:dyDescent="0.25">
      <c r="A3657" s="4">
        <v>3655</v>
      </c>
      <c r="B3657" s="2" t="s">
        <v>6</v>
      </c>
      <c r="C3657" s="2" t="s">
        <v>44</v>
      </c>
      <c r="D3657" s="2">
        <f t="shared" si="135"/>
        <v>495.5</v>
      </c>
      <c r="E3657" s="2"/>
    </row>
    <row r="3658" spans="1:5" x14ac:dyDescent="0.25">
      <c r="A3658" s="4">
        <v>3656</v>
      </c>
      <c r="B3658" s="2" t="s">
        <v>8</v>
      </c>
      <c r="C3658" s="2" t="s">
        <v>84</v>
      </c>
      <c r="D3658" s="2">
        <f t="shared" si="135"/>
        <v>565.5</v>
      </c>
      <c r="E3658" s="2"/>
    </row>
    <row r="3659" spans="1:5" x14ac:dyDescent="0.25">
      <c r="A3659" s="4">
        <v>3657</v>
      </c>
      <c r="B3659" s="2" t="s">
        <v>10</v>
      </c>
      <c r="C3659" s="2" t="s">
        <v>222</v>
      </c>
      <c r="D3659" s="2">
        <f t="shared" si="135"/>
        <v>695.5</v>
      </c>
      <c r="E3659" s="2"/>
    </row>
    <row r="3660" spans="1:5" x14ac:dyDescent="0.25">
      <c r="A3660" s="4">
        <v>3658</v>
      </c>
      <c r="B3660" s="2" t="s">
        <v>11</v>
      </c>
      <c r="C3660" s="2" t="s">
        <v>354</v>
      </c>
      <c r="D3660" s="2">
        <f t="shared" si="135"/>
        <v>2095.5</v>
      </c>
      <c r="E3660" s="2"/>
    </row>
    <row r="3661" spans="1:5" x14ac:dyDescent="0.25">
      <c r="A3661" s="4">
        <v>3659</v>
      </c>
      <c r="B3661" s="2" t="s">
        <v>13</v>
      </c>
      <c r="C3661" s="2" t="s">
        <v>136</v>
      </c>
      <c r="D3661" s="2">
        <f t="shared" si="135"/>
        <v>2895.5</v>
      </c>
      <c r="E3661" s="2"/>
    </row>
    <row r="3662" spans="1:5" x14ac:dyDescent="0.25">
      <c r="A3662" s="4">
        <v>3660</v>
      </c>
      <c r="B3662" s="2" t="s">
        <v>15</v>
      </c>
      <c r="C3662" s="2" t="s">
        <v>215</v>
      </c>
      <c r="D3662" s="2">
        <f t="shared" si="135"/>
        <v>1195.5</v>
      </c>
      <c r="E3662" s="2"/>
    </row>
    <row r="3663" spans="1:5" x14ac:dyDescent="0.25">
      <c r="A3663" s="4">
        <v>3661</v>
      </c>
      <c r="B3663" s="2" t="s">
        <v>16</v>
      </c>
      <c r="C3663" s="2" t="s">
        <v>355</v>
      </c>
      <c r="D3663" s="2">
        <f t="shared" si="135"/>
        <v>2385.5</v>
      </c>
      <c r="E3663" s="2"/>
    </row>
    <row r="3664" spans="1:5" x14ac:dyDescent="0.25">
      <c r="A3664" s="4">
        <v>3662</v>
      </c>
      <c r="B3664" s="2" t="s">
        <v>18</v>
      </c>
      <c r="C3664" s="2" t="s">
        <v>79</v>
      </c>
      <c r="D3664" s="2">
        <f t="shared" si="135"/>
        <v>595.5</v>
      </c>
      <c r="E3664" s="2"/>
    </row>
    <row r="3665" spans="1:5" x14ac:dyDescent="0.25">
      <c r="A3665" s="4">
        <v>3663</v>
      </c>
      <c r="B3665" s="2" t="s">
        <v>19</v>
      </c>
      <c r="C3665" s="2" t="s">
        <v>356</v>
      </c>
      <c r="D3665" s="2">
        <f t="shared" si="135"/>
        <v>1735.5</v>
      </c>
      <c r="E3665" s="2"/>
    </row>
    <row r="3666" spans="1:5" x14ac:dyDescent="0.25">
      <c r="A3666" s="4">
        <v>3664</v>
      </c>
      <c r="B3666" s="2" t="s">
        <v>20</v>
      </c>
      <c r="C3666" s="2" t="s">
        <v>357</v>
      </c>
      <c r="D3666" s="2">
        <f t="shared" si="135"/>
        <v>2185.5</v>
      </c>
      <c r="E3666" s="2"/>
    </row>
    <row r="3667" spans="1:5" x14ac:dyDescent="0.25">
      <c r="A3667" s="4">
        <v>3665</v>
      </c>
      <c r="B3667" s="2" t="s">
        <v>22</v>
      </c>
      <c r="C3667" s="2" t="s">
        <v>358</v>
      </c>
      <c r="D3667" s="2">
        <f t="shared" si="135"/>
        <v>3955.5</v>
      </c>
      <c r="E3667" s="2"/>
    </row>
    <row r="3668" spans="1:5" x14ac:dyDescent="0.25">
      <c r="A3668" s="4">
        <v>3666</v>
      </c>
      <c r="C3668" s="2"/>
      <c r="D3668" s="2"/>
      <c r="E3668" s="2"/>
    </row>
    <row r="3669" spans="1:5" x14ac:dyDescent="0.25">
      <c r="A3669" s="4">
        <v>3667</v>
      </c>
      <c r="B3669" s="2" t="s">
        <v>24</v>
      </c>
      <c r="C3669" s="2" t="s">
        <v>1</v>
      </c>
      <c r="D3669" s="2"/>
      <c r="E3669" s="2"/>
    </row>
    <row r="3670" spans="1:5" x14ac:dyDescent="0.25">
      <c r="A3670" s="4">
        <v>3668</v>
      </c>
      <c r="B3670" s="2" t="s">
        <v>25</v>
      </c>
      <c r="C3670" s="2" t="s">
        <v>12</v>
      </c>
      <c r="D3670" s="2">
        <f t="shared" ref="D3670:D3671" si="136">AVERAGE(MID(C3670,1,FIND("-",C3670)-2),RIGHT(C3670,LEN(C3670)-FIND("-",C3670)-1))</f>
        <v>85.5</v>
      </c>
      <c r="E3670" s="2"/>
    </row>
    <row r="3671" spans="1:5" x14ac:dyDescent="0.25">
      <c r="A3671" s="4">
        <v>3669</v>
      </c>
      <c r="B3671" s="2" t="s">
        <v>26</v>
      </c>
      <c r="C3671" s="2" t="s">
        <v>125</v>
      </c>
      <c r="D3671" s="2">
        <f t="shared" si="136"/>
        <v>145.5</v>
      </c>
      <c r="E3671" s="2"/>
    </row>
    <row r="3672" spans="1:5" x14ac:dyDescent="0.25">
      <c r="A3672" s="4">
        <v>3670</v>
      </c>
      <c r="C3672" s="2"/>
      <c r="D3672" s="2"/>
      <c r="E3672" s="2"/>
    </row>
    <row r="3673" spans="1:5" x14ac:dyDescent="0.25">
      <c r="A3673" s="4">
        <v>3671</v>
      </c>
      <c r="B3673" s="2" t="s">
        <v>0</v>
      </c>
      <c r="C3673" s="2" t="s">
        <v>27</v>
      </c>
      <c r="D3673" s="2"/>
      <c r="E3673" s="2"/>
    </row>
    <row r="3674" spans="1:5" x14ac:dyDescent="0.25">
      <c r="A3674" s="4">
        <v>3672</v>
      </c>
      <c r="B3674" s="2" t="s">
        <v>2</v>
      </c>
      <c r="C3674" s="3">
        <v>6182332</v>
      </c>
      <c r="D3674" s="2"/>
      <c r="E3674" s="2"/>
    </row>
    <row r="3675" spans="1:5" x14ac:dyDescent="0.25">
      <c r="A3675" s="4">
        <v>3673</v>
      </c>
      <c r="B3675" s="2" t="s">
        <v>4</v>
      </c>
      <c r="C3675" s="3">
        <v>25488208</v>
      </c>
      <c r="D3675" s="2"/>
      <c r="E3675" s="2"/>
    </row>
    <row r="3676" spans="1:5" x14ac:dyDescent="0.25">
      <c r="A3676" s="4">
        <v>3674</v>
      </c>
      <c r="B3676" s="2" t="s">
        <v>6</v>
      </c>
      <c r="C3676" s="3">
        <v>1924627</v>
      </c>
      <c r="D3676" s="2"/>
      <c r="E3676" s="2"/>
    </row>
    <row r="3677" spans="1:5" x14ac:dyDescent="0.25">
      <c r="A3677" s="4">
        <v>3675</v>
      </c>
      <c r="B3677" s="2" t="s">
        <v>8</v>
      </c>
      <c r="C3677" s="3">
        <v>6618563</v>
      </c>
      <c r="D3677" s="2"/>
      <c r="E3677" s="2"/>
    </row>
    <row r="3678" spans="1:5" x14ac:dyDescent="0.25">
      <c r="A3678" s="4">
        <v>3676</v>
      </c>
      <c r="B3678" s="2" t="s">
        <v>10</v>
      </c>
      <c r="C3678" s="3">
        <v>10550955</v>
      </c>
      <c r="D3678" s="2"/>
      <c r="E3678" s="2"/>
    </row>
    <row r="3679" spans="1:5" x14ac:dyDescent="0.25">
      <c r="A3679" s="4">
        <v>3677</v>
      </c>
      <c r="B3679" s="2" t="s">
        <v>11</v>
      </c>
      <c r="C3679" s="3">
        <v>16193269</v>
      </c>
      <c r="D3679" s="2"/>
      <c r="E3679" s="2"/>
    </row>
    <row r="3680" spans="1:5" x14ac:dyDescent="0.25">
      <c r="A3680" s="4">
        <v>3678</v>
      </c>
      <c r="B3680" s="2" t="s">
        <v>13</v>
      </c>
      <c r="C3680" s="3">
        <v>26520200</v>
      </c>
      <c r="D3680" s="2"/>
      <c r="E3680" s="2"/>
    </row>
    <row r="3681" spans="1:5" x14ac:dyDescent="0.25">
      <c r="A3681" s="4">
        <v>3679</v>
      </c>
      <c r="B3681" s="2" t="s">
        <v>15</v>
      </c>
      <c r="C3681" s="3">
        <v>29746585</v>
      </c>
      <c r="D3681" s="2"/>
      <c r="E3681" s="2"/>
    </row>
    <row r="3682" spans="1:5" x14ac:dyDescent="0.25">
      <c r="A3682" s="4">
        <v>3680</v>
      </c>
      <c r="B3682" s="2" t="s">
        <v>16</v>
      </c>
      <c r="C3682" s="3">
        <v>3168867</v>
      </c>
      <c r="D3682" s="2"/>
      <c r="E3682" s="2"/>
    </row>
    <row r="3683" spans="1:5" x14ac:dyDescent="0.25">
      <c r="A3683" s="4">
        <v>3681</v>
      </c>
      <c r="B3683" s="2" t="s">
        <v>18</v>
      </c>
      <c r="C3683" s="3">
        <v>47250696</v>
      </c>
      <c r="D3683" s="2"/>
      <c r="E3683" s="2"/>
    </row>
    <row r="3684" spans="1:5" x14ac:dyDescent="0.25">
      <c r="A3684" s="4">
        <v>3682</v>
      </c>
      <c r="B3684" s="2" t="s">
        <v>19</v>
      </c>
      <c r="C3684" s="3">
        <v>6689992</v>
      </c>
      <c r="D3684" s="2"/>
      <c r="E3684" s="2"/>
    </row>
    <row r="3685" spans="1:5" x14ac:dyDescent="0.25">
      <c r="A3685" s="4">
        <v>3683</v>
      </c>
      <c r="B3685" s="2" t="s">
        <v>20</v>
      </c>
      <c r="C3685" s="3">
        <v>14671085</v>
      </c>
      <c r="D3685" s="2"/>
      <c r="E3685" s="2"/>
    </row>
    <row r="3686" spans="1:5" x14ac:dyDescent="0.25">
      <c r="A3686" s="4">
        <v>3684</v>
      </c>
      <c r="B3686" s="2" t="s">
        <v>22</v>
      </c>
      <c r="C3686" s="3">
        <v>195005400</v>
      </c>
      <c r="D3686" s="2"/>
      <c r="E3686" s="2"/>
    </row>
    <row r="3687" spans="1:5" x14ac:dyDescent="0.25">
      <c r="A3687" s="4">
        <v>3685</v>
      </c>
      <c r="C3687" s="2"/>
      <c r="D3687" s="2"/>
      <c r="E3687" s="2"/>
    </row>
    <row r="3688" spans="1:5" x14ac:dyDescent="0.25">
      <c r="A3688" s="4">
        <v>3686</v>
      </c>
      <c r="B3688" s="2" t="s">
        <v>0</v>
      </c>
      <c r="C3688" s="2" t="s">
        <v>28</v>
      </c>
      <c r="D3688" s="2" t="s">
        <v>29</v>
      </c>
      <c r="E3688" s="2" t="s">
        <v>30</v>
      </c>
    </row>
    <row r="3689" spans="1:5" x14ac:dyDescent="0.25">
      <c r="A3689" s="4">
        <v>3687</v>
      </c>
      <c r="C3689" s="2"/>
      <c r="D3689" s="2"/>
      <c r="E3689" s="2"/>
    </row>
    <row r="3690" spans="1:5" x14ac:dyDescent="0.25">
      <c r="A3690" s="4">
        <v>3688</v>
      </c>
      <c r="B3690" s="2" t="s">
        <v>2</v>
      </c>
      <c r="C3690" s="2">
        <v>451</v>
      </c>
      <c r="D3690" s="2">
        <v>219</v>
      </c>
      <c r="E3690" s="2">
        <v>232</v>
      </c>
    </row>
    <row r="3691" spans="1:5" x14ac:dyDescent="0.25">
      <c r="A3691" s="4">
        <v>3689</v>
      </c>
      <c r="B3691" s="2" t="s">
        <v>4</v>
      </c>
      <c r="C3691" s="2">
        <v>1328</v>
      </c>
      <c r="D3691" s="2">
        <v>205</v>
      </c>
      <c r="E3691" s="2">
        <v>1123</v>
      </c>
    </row>
    <row r="3692" spans="1:5" x14ac:dyDescent="0.25">
      <c r="A3692" s="4">
        <v>3690</v>
      </c>
      <c r="B3692" s="2" t="s">
        <v>6</v>
      </c>
      <c r="C3692" s="2">
        <v>294</v>
      </c>
      <c r="D3692" s="2">
        <v>81</v>
      </c>
      <c r="E3692" s="2">
        <v>213</v>
      </c>
    </row>
    <row r="3693" spans="1:5" x14ac:dyDescent="0.25">
      <c r="A3693" s="4">
        <v>3691</v>
      </c>
      <c r="B3693" s="2" t="s">
        <v>8</v>
      </c>
      <c r="C3693" s="2">
        <v>218</v>
      </c>
      <c r="D3693" s="2">
        <v>57</v>
      </c>
      <c r="E3693" s="2">
        <v>161</v>
      </c>
    </row>
    <row r="3694" spans="1:5" x14ac:dyDescent="0.25">
      <c r="A3694" s="4">
        <v>3692</v>
      </c>
      <c r="B3694" s="2" t="s">
        <v>10</v>
      </c>
      <c r="C3694" s="2">
        <v>451</v>
      </c>
      <c r="D3694" s="2">
        <v>110</v>
      </c>
      <c r="E3694" s="2">
        <v>341</v>
      </c>
    </row>
    <row r="3695" spans="1:5" x14ac:dyDescent="0.25">
      <c r="A3695" s="4">
        <v>3693</v>
      </c>
      <c r="B3695" s="2" t="s">
        <v>11</v>
      </c>
      <c r="C3695" s="2">
        <v>880</v>
      </c>
      <c r="D3695" s="2">
        <v>258</v>
      </c>
      <c r="E3695" s="2">
        <v>622</v>
      </c>
    </row>
    <row r="3696" spans="1:5" x14ac:dyDescent="0.25">
      <c r="A3696" s="4">
        <v>3694</v>
      </c>
      <c r="B3696" s="2" t="s">
        <v>13</v>
      </c>
      <c r="C3696" s="2">
        <v>1963</v>
      </c>
      <c r="D3696" s="2">
        <v>401</v>
      </c>
      <c r="E3696" s="2">
        <v>1562</v>
      </c>
    </row>
    <row r="3697" spans="1:5" x14ac:dyDescent="0.25">
      <c r="A3697" s="4">
        <v>3695</v>
      </c>
      <c r="B3697" s="2" t="s">
        <v>15</v>
      </c>
      <c r="C3697" s="2">
        <v>1338</v>
      </c>
      <c r="D3697" s="2">
        <v>231</v>
      </c>
      <c r="E3697" s="2">
        <v>1107</v>
      </c>
    </row>
    <row r="3698" spans="1:5" x14ac:dyDescent="0.25">
      <c r="A3698" s="4">
        <v>3696</v>
      </c>
      <c r="B3698" s="2" t="s">
        <v>16</v>
      </c>
      <c r="C3698" s="2">
        <v>128</v>
      </c>
      <c r="D3698" s="2">
        <v>127</v>
      </c>
      <c r="E3698" s="2" t="s">
        <v>31</v>
      </c>
    </row>
    <row r="3699" spans="1:5" x14ac:dyDescent="0.25">
      <c r="A3699" s="4">
        <v>3697</v>
      </c>
      <c r="B3699" s="2" t="s">
        <v>18</v>
      </c>
      <c r="C3699" s="2">
        <v>282</v>
      </c>
      <c r="D3699" s="2">
        <v>72</v>
      </c>
      <c r="E3699" s="2">
        <v>210</v>
      </c>
    </row>
    <row r="3700" spans="1:5" x14ac:dyDescent="0.25">
      <c r="A3700" s="4">
        <v>3698</v>
      </c>
      <c r="B3700" s="2" t="s">
        <v>19</v>
      </c>
      <c r="C3700" s="2">
        <v>479</v>
      </c>
      <c r="D3700" s="2">
        <v>255</v>
      </c>
      <c r="E3700" s="2">
        <v>224</v>
      </c>
    </row>
    <row r="3701" spans="1:5" x14ac:dyDescent="0.25">
      <c r="A3701" s="4">
        <v>3699</v>
      </c>
      <c r="B3701" s="2" t="s">
        <v>20</v>
      </c>
      <c r="C3701" s="2">
        <v>1503</v>
      </c>
      <c r="D3701" s="2">
        <v>347</v>
      </c>
      <c r="E3701" s="2">
        <v>1156</v>
      </c>
    </row>
    <row r="3702" spans="1:5" x14ac:dyDescent="0.25">
      <c r="A3702" s="4">
        <v>3700</v>
      </c>
      <c r="B3702" s="2" t="s">
        <v>22</v>
      </c>
      <c r="C3702" s="2">
        <v>5465</v>
      </c>
      <c r="D3702" s="2">
        <v>1165</v>
      </c>
      <c r="E3702" s="2">
        <v>4300</v>
      </c>
    </row>
    <row r="3703" spans="1:5" ht="15.6" x14ac:dyDescent="0.3">
      <c r="A3703" s="4">
        <v>3701</v>
      </c>
      <c r="B3703" s="7" t="s">
        <v>361</v>
      </c>
    </row>
    <row r="3704" spans="1:5" x14ac:dyDescent="0.25">
      <c r="A3704" s="4">
        <v>3702</v>
      </c>
      <c r="B3704" s="2" t="s">
        <v>0</v>
      </c>
      <c r="C3704" s="2" t="s">
        <v>1</v>
      </c>
      <c r="D3704" s="2"/>
      <c r="E3704" s="2"/>
    </row>
    <row r="3705" spans="1:5" x14ac:dyDescent="0.25">
      <c r="A3705" s="4">
        <v>3703</v>
      </c>
      <c r="B3705" s="2" t="s">
        <v>2</v>
      </c>
      <c r="C3705" s="2" t="s">
        <v>3</v>
      </c>
      <c r="D3705" s="2">
        <f>AVERAGE(MID(C3705,1,FIND("-",C3705)-2),RIGHT(C3705,LEN(C3705)-FIND("-",C3705)-1))</f>
        <v>55.5</v>
      </c>
      <c r="E3705" s="2"/>
    </row>
    <row r="3706" spans="1:5" x14ac:dyDescent="0.25">
      <c r="A3706" s="4">
        <v>3704</v>
      </c>
      <c r="B3706" s="2" t="s">
        <v>4</v>
      </c>
      <c r="C3706" s="2" t="s">
        <v>12</v>
      </c>
      <c r="D3706" s="2">
        <f t="shared" ref="D3706:D3717" si="137">AVERAGE(MID(C3706,1,FIND("-",C3706)-2),RIGHT(C3706,LEN(C3706)-FIND("-",C3706)-1))</f>
        <v>85.5</v>
      </c>
      <c r="E3706" s="2"/>
    </row>
    <row r="3707" spans="1:5" x14ac:dyDescent="0.25">
      <c r="A3707" s="4">
        <v>3705</v>
      </c>
      <c r="B3707" s="2" t="s">
        <v>6</v>
      </c>
      <c r="C3707" s="2" t="s">
        <v>9</v>
      </c>
      <c r="D3707" s="2">
        <f t="shared" si="137"/>
        <v>25.5</v>
      </c>
      <c r="E3707" s="2"/>
    </row>
    <row r="3708" spans="1:5" x14ac:dyDescent="0.25">
      <c r="A3708" s="4">
        <v>3706</v>
      </c>
      <c r="B3708" s="2" t="s">
        <v>8</v>
      </c>
      <c r="C3708" s="2" t="s">
        <v>3</v>
      </c>
      <c r="D3708" s="2">
        <f t="shared" si="137"/>
        <v>55.5</v>
      </c>
      <c r="E3708" s="2"/>
    </row>
    <row r="3709" spans="1:5" x14ac:dyDescent="0.25">
      <c r="A3709" s="4">
        <v>3707</v>
      </c>
      <c r="B3709" s="2" t="s">
        <v>10</v>
      </c>
      <c r="C3709" s="2">
        <v>10</v>
      </c>
      <c r="D3709" s="2">
        <v>10</v>
      </c>
      <c r="E3709" s="2"/>
    </row>
    <row r="3710" spans="1:5" x14ac:dyDescent="0.25">
      <c r="A3710" s="4">
        <v>3708</v>
      </c>
      <c r="B3710" s="2" t="s">
        <v>11</v>
      </c>
      <c r="C3710" s="2" t="s">
        <v>123</v>
      </c>
      <c r="D3710" s="2">
        <f t="shared" si="137"/>
        <v>65.5</v>
      </c>
      <c r="E3710" s="2"/>
    </row>
    <row r="3711" spans="1:5" x14ac:dyDescent="0.25">
      <c r="A3711" s="4">
        <v>3709</v>
      </c>
      <c r="B3711" s="2" t="s">
        <v>13</v>
      </c>
      <c r="C3711" s="2" t="s">
        <v>33</v>
      </c>
      <c r="D3711" s="2">
        <f t="shared" si="137"/>
        <v>125.5</v>
      </c>
      <c r="E3711" s="2"/>
    </row>
    <row r="3712" spans="1:5" x14ac:dyDescent="0.25">
      <c r="A3712" s="4">
        <v>3710</v>
      </c>
      <c r="B3712" s="2" t="s">
        <v>15</v>
      </c>
      <c r="C3712" s="2" t="s">
        <v>12</v>
      </c>
      <c r="D3712" s="2">
        <f t="shared" si="137"/>
        <v>85.5</v>
      </c>
      <c r="E3712" s="2"/>
    </row>
    <row r="3713" spans="1:5" x14ac:dyDescent="0.25">
      <c r="A3713" s="4">
        <v>3711</v>
      </c>
      <c r="B3713" s="2" t="s">
        <v>16</v>
      </c>
      <c r="C3713" s="2" t="s">
        <v>72</v>
      </c>
      <c r="D3713" s="2">
        <f t="shared" si="137"/>
        <v>165.5</v>
      </c>
      <c r="E3713" s="2"/>
    </row>
    <row r="3714" spans="1:5" x14ac:dyDescent="0.25">
      <c r="A3714" s="4">
        <v>3712</v>
      </c>
      <c r="B3714" s="2" t="s">
        <v>18</v>
      </c>
      <c r="C3714" s="2" t="s">
        <v>3</v>
      </c>
      <c r="D3714" s="2">
        <f t="shared" si="137"/>
        <v>55.5</v>
      </c>
      <c r="E3714" s="2"/>
    </row>
    <row r="3715" spans="1:5" x14ac:dyDescent="0.25">
      <c r="A3715" s="4">
        <v>3713</v>
      </c>
      <c r="B3715" s="2" t="s">
        <v>19</v>
      </c>
      <c r="C3715" s="2" t="s">
        <v>21</v>
      </c>
      <c r="D3715" s="2">
        <f t="shared" si="137"/>
        <v>115.5</v>
      </c>
      <c r="E3715" s="2"/>
    </row>
    <row r="3716" spans="1:5" x14ac:dyDescent="0.25">
      <c r="A3716" s="4">
        <v>3714</v>
      </c>
      <c r="B3716" s="2" t="s">
        <v>20</v>
      </c>
      <c r="C3716" s="2" t="s">
        <v>71</v>
      </c>
      <c r="D3716" s="2">
        <f t="shared" si="137"/>
        <v>105.5</v>
      </c>
      <c r="E3716" s="2"/>
    </row>
    <row r="3717" spans="1:5" x14ac:dyDescent="0.25">
      <c r="A3717" s="4">
        <v>3715</v>
      </c>
      <c r="B3717" s="2" t="s">
        <v>22</v>
      </c>
      <c r="C3717" s="2" t="s">
        <v>153</v>
      </c>
      <c r="D3717" s="2">
        <f t="shared" si="137"/>
        <v>185.5</v>
      </c>
      <c r="E3717" s="2"/>
    </row>
    <row r="3718" spans="1:5" x14ac:dyDescent="0.25">
      <c r="A3718" s="4">
        <v>3716</v>
      </c>
      <c r="C3718" s="2"/>
      <c r="D3718" s="2"/>
      <c r="E3718" s="2"/>
    </row>
    <row r="3719" spans="1:5" x14ac:dyDescent="0.25">
      <c r="A3719" s="4">
        <v>3717</v>
      </c>
      <c r="B3719" s="2" t="s">
        <v>24</v>
      </c>
      <c r="C3719" s="2" t="s">
        <v>1</v>
      </c>
      <c r="D3719" s="2"/>
      <c r="E3719" s="2"/>
    </row>
    <row r="3720" spans="1:5" x14ac:dyDescent="0.25">
      <c r="A3720" s="4">
        <v>3718</v>
      </c>
      <c r="B3720" s="2" t="s">
        <v>25</v>
      </c>
      <c r="C3720" s="2">
        <v>10</v>
      </c>
      <c r="D3720" s="2">
        <v>10</v>
      </c>
      <c r="E3720" s="2"/>
    </row>
    <row r="3721" spans="1:5" x14ac:dyDescent="0.25">
      <c r="A3721" s="4">
        <v>3719</v>
      </c>
      <c r="B3721" s="2" t="s">
        <v>26</v>
      </c>
      <c r="C3721" s="2">
        <v>10</v>
      </c>
      <c r="D3721" s="2">
        <v>10</v>
      </c>
      <c r="E3721" s="2"/>
    </row>
    <row r="3722" spans="1:5" x14ac:dyDescent="0.25">
      <c r="A3722" s="4">
        <v>3720</v>
      </c>
      <c r="C3722" s="2"/>
      <c r="D3722" s="2"/>
      <c r="E3722" s="2"/>
    </row>
    <row r="3723" spans="1:5" x14ac:dyDescent="0.25">
      <c r="A3723" s="4">
        <v>3721</v>
      </c>
      <c r="B3723" s="2" t="s">
        <v>0</v>
      </c>
      <c r="C3723" s="2" t="s">
        <v>27</v>
      </c>
      <c r="D3723" s="2"/>
      <c r="E3723" s="2"/>
    </row>
    <row r="3724" spans="1:5" x14ac:dyDescent="0.25">
      <c r="A3724" s="4">
        <v>3722</v>
      </c>
      <c r="B3724" s="2" t="s">
        <v>2</v>
      </c>
      <c r="C3724" s="3">
        <v>319542</v>
      </c>
      <c r="D3724" s="2"/>
      <c r="E3724" s="2"/>
    </row>
    <row r="3725" spans="1:5" x14ac:dyDescent="0.25">
      <c r="A3725" s="4">
        <v>3723</v>
      </c>
      <c r="B3725" s="2" t="s">
        <v>4</v>
      </c>
      <c r="C3725" s="3">
        <v>648302</v>
      </c>
      <c r="D3725" s="2"/>
      <c r="E3725" s="2"/>
    </row>
    <row r="3726" spans="1:5" x14ac:dyDescent="0.25">
      <c r="A3726" s="4">
        <v>3724</v>
      </c>
      <c r="B3726" s="2" t="s">
        <v>6</v>
      </c>
      <c r="C3726" s="3">
        <v>117018</v>
      </c>
      <c r="D3726" s="2"/>
      <c r="E3726" s="2"/>
    </row>
    <row r="3727" spans="1:5" x14ac:dyDescent="0.25">
      <c r="A3727" s="4">
        <v>3725</v>
      </c>
      <c r="B3727" s="2" t="s">
        <v>8</v>
      </c>
      <c r="C3727" s="3">
        <v>1335785</v>
      </c>
      <c r="D3727" s="2"/>
      <c r="E3727" s="2"/>
    </row>
    <row r="3728" spans="1:5" x14ac:dyDescent="0.25">
      <c r="A3728" s="4">
        <v>3726</v>
      </c>
      <c r="B3728" s="2" t="s">
        <v>10</v>
      </c>
      <c r="C3728" s="3">
        <v>94283</v>
      </c>
      <c r="D3728" s="2"/>
      <c r="E3728" s="2"/>
    </row>
    <row r="3729" spans="1:5" x14ac:dyDescent="0.25">
      <c r="A3729" s="4">
        <v>3727</v>
      </c>
      <c r="B3729" s="2" t="s">
        <v>11</v>
      </c>
      <c r="C3729" s="3">
        <v>339261</v>
      </c>
      <c r="D3729" s="2"/>
      <c r="E3729" s="2"/>
    </row>
    <row r="3730" spans="1:5" x14ac:dyDescent="0.25">
      <c r="A3730" s="4">
        <v>3728</v>
      </c>
      <c r="B3730" s="2" t="s">
        <v>13</v>
      </c>
      <c r="C3730" s="3">
        <v>1665964</v>
      </c>
      <c r="D3730" s="2"/>
      <c r="E3730" s="2"/>
    </row>
    <row r="3731" spans="1:5" x14ac:dyDescent="0.25">
      <c r="A3731" s="4">
        <v>3729</v>
      </c>
      <c r="B3731" s="2" t="s">
        <v>15</v>
      </c>
      <c r="C3731" s="3">
        <v>1924149</v>
      </c>
      <c r="D3731" s="2"/>
      <c r="E3731" s="2"/>
    </row>
    <row r="3732" spans="1:5" x14ac:dyDescent="0.25">
      <c r="A3732" s="4">
        <v>3730</v>
      </c>
      <c r="B3732" s="2" t="s">
        <v>16</v>
      </c>
      <c r="C3732" s="3">
        <v>207805</v>
      </c>
      <c r="D3732" s="2"/>
      <c r="E3732" s="2"/>
    </row>
    <row r="3733" spans="1:5" x14ac:dyDescent="0.25">
      <c r="A3733" s="4">
        <v>3731</v>
      </c>
      <c r="B3733" s="2" t="s">
        <v>18</v>
      </c>
      <c r="C3733" s="3">
        <v>5660055</v>
      </c>
      <c r="D3733" s="2"/>
      <c r="E3733" s="2"/>
    </row>
    <row r="3734" spans="1:5" x14ac:dyDescent="0.25">
      <c r="A3734" s="4">
        <v>3732</v>
      </c>
      <c r="B3734" s="2" t="s">
        <v>19</v>
      </c>
      <c r="C3734" s="3">
        <v>339609</v>
      </c>
      <c r="D3734" s="2"/>
      <c r="E3734" s="2"/>
    </row>
    <row r="3735" spans="1:5" x14ac:dyDescent="0.25">
      <c r="A3735" s="4">
        <v>3733</v>
      </c>
      <c r="B3735" s="2" t="s">
        <v>20</v>
      </c>
      <c r="C3735" s="3">
        <v>441133</v>
      </c>
      <c r="D3735" s="2"/>
      <c r="E3735" s="2"/>
    </row>
    <row r="3736" spans="1:5" x14ac:dyDescent="0.25">
      <c r="A3736" s="4">
        <v>3734</v>
      </c>
      <c r="B3736" s="2" t="s">
        <v>22</v>
      </c>
      <c r="C3736" s="3">
        <v>13092900</v>
      </c>
      <c r="D3736" s="2"/>
      <c r="E3736" s="2"/>
    </row>
    <row r="3737" spans="1:5" x14ac:dyDescent="0.25">
      <c r="A3737" s="4">
        <v>3735</v>
      </c>
      <c r="C3737" s="2"/>
      <c r="D3737" s="2"/>
      <c r="E3737" s="2"/>
    </row>
    <row r="3738" spans="1:5" x14ac:dyDescent="0.25">
      <c r="A3738" s="4">
        <v>3736</v>
      </c>
      <c r="B3738" s="2" t="s">
        <v>0</v>
      </c>
      <c r="C3738" s="2" t="s">
        <v>28</v>
      </c>
      <c r="D3738" s="2" t="s">
        <v>29</v>
      </c>
      <c r="E3738" s="2" t="s">
        <v>30</v>
      </c>
    </row>
    <row r="3739" spans="1:5" x14ac:dyDescent="0.25">
      <c r="A3739" s="4">
        <v>3737</v>
      </c>
      <c r="C3739" s="2"/>
      <c r="D3739" s="2"/>
      <c r="E3739" s="2"/>
    </row>
    <row r="3740" spans="1:5" x14ac:dyDescent="0.25">
      <c r="A3740" s="4">
        <v>3738</v>
      </c>
      <c r="B3740" s="2" t="s">
        <v>2</v>
      </c>
      <c r="C3740" s="2">
        <v>25</v>
      </c>
      <c r="D3740" s="2">
        <v>15</v>
      </c>
      <c r="E3740" s="2">
        <v>10</v>
      </c>
    </row>
    <row r="3741" spans="1:5" x14ac:dyDescent="0.25">
      <c r="A3741" s="4">
        <v>3739</v>
      </c>
      <c r="B3741" s="2" t="s">
        <v>4</v>
      </c>
      <c r="C3741" s="2">
        <v>29</v>
      </c>
      <c r="D3741" s="2">
        <v>11</v>
      </c>
      <c r="E3741" s="2">
        <v>18</v>
      </c>
    </row>
    <row r="3742" spans="1:5" x14ac:dyDescent="0.25">
      <c r="A3742" s="4">
        <v>3740</v>
      </c>
      <c r="B3742" s="2" t="s">
        <v>6</v>
      </c>
      <c r="C3742" s="2">
        <v>24</v>
      </c>
      <c r="D3742" s="2">
        <v>11</v>
      </c>
      <c r="E3742" s="2">
        <v>13</v>
      </c>
    </row>
    <row r="3743" spans="1:5" x14ac:dyDescent="0.25">
      <c r="A3743" s="4">
        <v>3741</v>
      </c>
      <c r="B3743" s="2" t="s">
        <v>8</v>
      </c>
      <c r="C3743" s="2">
        <v>7</v>
      </c>
      <c r="D3743" s="2" t="s">
        <v>31</v>
      </c>
      <c r="E3743" s="2" t="s">
        <v>31</v>
      </c>
    </row>
    <row r="3744" spans="1:5" x14ac:dyDescent="0.25">
      <c r="A3744" s="4">
        <v>3742</v>
      </c>
      <c r="B3744" s="2" t="s">
        <v>10</v>
      </c>
      <c r="C3744" s="2">
        <v>12</v>
      </c>
      <c r="D3744" s="2">
        <v>5</v>
      </c>
      <c r="E3744" s="2">
        <v>7</v>
      </c>
    </row>
    <row r="3745" spans="1:5" x14ac:dyDescent="0.25">
      <c r="A3745" s="4">
        <v>3743</v>
      </c>
      <c r="B3745" s="2" t="s">
        <v>11</v>
      </c>
      <c r="C3745" s="2">
        <v>27</v>
      </c>
      <c r="D3745" s="2">
        <v>18</v>
      </c>
      <c r="E3745" s="2">
        <v>9</v>
      </c>
    </row>
    <row r="3746" spans="1:5" x14ac:dyDescent="0.25">
      <c r="A3746" s="4">
        <v>3744</v>
      </c>
      <c r="B3746" s="2" t="s">
        <v>13</v>
      </c>
      <c r="C3746" s="2">
        <v>66</v>
      </c>
      <c r="D3746" s="2">
        <v>32</v>
      </c>
      <c r="E3746" s="2">
        <v>34</v>
      </c>
    </row>
    <row r="3747" spans="1:5" x14ac:dyDescent="0.25">
      <c r="A3747" s="4">
        <v>3745</v>
      </c>
      <c r="B3747" s="2" t="s">
        <v>15</v>
      </c>
      <c r="C3747" s="2">
        <v>48</v>
      </c>
      <c r="D3747" s="2">
        <v>20</v>
      </c>
      <c r="E3747" s="2">
        <v>28</v>
      </c>
    </row>
    <row r="3748" spans="1:5" x14ac:dyDescent="0.25">
      <c r="A3748" s="4">
        <v>3746</v>
      </c>
      <c r="B3748" s="2" t="s">
        <v>16</v>
      </c>
      <c r="C3748" s="2">
        <v>22</v>
      </c>
      <c r="D3748" s="2">
        <v>22</v>
      </c>
      <c r="E3748" s="2" t="s">
        <v>31</v>
      </c>
    </row>
    <row r="3749" spans="1:5" x14ac:dyDescent="0.25">
      <c r="A3749" s="4">
        <v>3747</v>
      </c>
      <c r="B3749" s="2" t="s">
        <v>18</v>
      </c>
      <c r="C3749" s="2">
        <v>13</v>
      </c>
      <c r="D3749" s="2">
        <v>5</v>
      </c>
      <c r="E3749" s="2">
        <v>8</v>
      </c>
    </row>
    <row r="3750" spans="1:5" x14ac:dyDescent="0.25">
      <c r="A3750" s="4">
        <v>3748</v>
      </c>
      <c r="B3750" s="2" t="s">
        <v>19</v>
      </c>
      <c r="C3750" s="2">
        <v>33</v>
      </c>
      <c r="D3750" s="2">
        <v>28</v>
      </c>
      <c r="E3750" s="2">
        <v>5</v>
      </c>
    </row>
    <row r="3751" spans="1:5" x14ac:dyDescent="0.25">
      <c r="A3751" s="4">
        <v>3749</v>
      </c>
      <c r="B3751" s="2" t="s">
        <v>20</v>
      </c>
      <c r="C3751" s="2">
        <v>59</v>
      </c>
      <c r="D3751" s="2">
        <v>28</v>
      </c>
      <c r="E3751" s="2">
        <v>31</v>
      </c>
    </row>
    <row r="3752" spans="1:5" x14ac:dyDescent="0.25">
      <c r="A3752" s="4">
        <v>3750</v>
      </c>
      <c r="B3752" s="2" t="s">
        <v>22</v>
      </c>
      <c r="C3752" s="2">
        <v>226</v>
      </c>
      <c r="D3752" s="2">
        <v>117</v>
      </c>
      <c r="E3752" s="2">
        <v>109</v>
      </c>
    </row>
    <row r="3753" spans="1:5" x14ac:dyDescent="0.25">
      <c r="A3753" s="4">
        <v>3751</v>
      </c>
    </row>
    <row r="3754" spans="1:5" x14ac:dyDescent="0.25">
      <c r="A3754" s="4">
        <v>3752</v>
      </c>
    </row>
    <row r="3755" spans="1:5" x14ac:dyDescent="0.25">
      <c r="A3755" s="4">
        <v>3753</v>
      </c>
    </row>
    <row r="3756" spans="1:5" x14ac:dyDescent="0.25">
      <c r="A3756" s="4">
        <v>3754</v>
      </c>
    </row>
    <row r="3757" spans="1:5" x14ac:dyDescent="0.25">
      <c r="A3757" s="4">
        <v>3755</v>
      </c>
    </row>
    <row r="3758" spans="1:5" x14ac:dyDescent="0.25">
      <c r="A3758" s="4">
        <v>3756</v>
      </c>
    </row>
    <row r="3759" spans="1:5" x14ac:dyDescent="0.25">
      <c r="A3759" s="4">
        <v>3757</v>
      </c>
    </row>
    <row r="3760" spans="1:5" x14ac:dyDescent="0.25">
      <c r="A3760" s="4">
        <v>3758</v>
      </c>
    </row>
    <row r="3761" spans="1:1" x14ac:dyDescent="0.25">
      <c r="A3761" s="4">
        <v>3759</v>
      </c>
    </row>
    <row r="3762" spans="1:1" x14ac:dyDescent="0.25">
      <c r="A3762" s="4">
        <v>3760</v>
      </c>
    </row>
    <row r="3763" spans="1:1" x14ac:dyDescent="0.25">
      <c r="A3763" s="4">
        <v>3761</v>
      </c>
    </row>
    <row r="3764" spans="1:1" x14ac:dyDescent="0.25">
      <c r="A3764" s="4">
        <v>3762</v>
      </c>
    </row>
    <row r="3765" spans="1:1" x14ac:dyDescent="0.25">
      <c r="A3765" s="4">
        <v>3763</v>
      </c>
    </row>
    <row r="3766" spans="1:1" x14ac:dyDescent="0.25">
      <c r="A3766" s="4">
        <v>3764</v>
      </c>
    </row>
    <row r="3767" spans="1:1" x14ac:dyDescent="0.25">
      <c r="A3767" s="4">
        <v>3765</v>
      </c>
    </row>
    <row r="3768" spans="1:1" x14ac:dyDescent="0.25">
      <c r="A3768" s="4">
        <v>3766</v>
      </c>
    </row>
    <row r="3769" spans="1:1" x14ac:dyDescent="0.25">
      <c r="A3769" s="4">
        <v>3767</v>
      </c>
    </row>
    <row r="3770" spans="1:1" x14ac:dyDescent="0.25">
      <c r="A3770" s="4">
        <v>3768</v>
      </c>
    </row>
    <row r="3771" spans="1:1" x14ac:dyDescent="0.25">
      <c r="A3771" s="4">
        <v>3769</v>
      </c>
    </row>
    <row r="3772" spans="1:1" x14ac:dyDescent="0.25">
      <c r="A3772" s="4">
        <v>3770</v>
      </c>
    </row>
    <row r="3773" spans="1:1" x14ac:dyDescent="0.25">
      <c r="A3773" s="4">
        <v>3771</v>
      </c>
    </row>
    <row r="3774" spans="1:1" x14ac:dyDescent="0.25">
      <c r="A3774" s="4">
        <v>3772</v>
      </c>
    </row>
    <row r="3775" spans="1:1" x14ac:dyDescent="0.25">
      <c r="A3775" s="4">
        <v>3773</v>
      </c>
    </row>
    <row r="3776" spans="1:1" x14ac:dyDescent="0.25">
      <c r="A3776" s="4">
        <v>3774</v>
      </c>
    </row>
    <row r="3777" spans="1:1" x14ac:dyDescent="0.25">
      <c r="A3777" s="4">
        <v>3775</v>
      </c>
    </row>
    <row r="3778" spans="1:1" x14ac:dyDescent="0.25">
      <c r="A3778" s="4">
        <v>3776</v>
      </c>
    </row>
    <row r="3779" spans="1:1" x14ac:dyDescent="0.25">
      <c r="A3779" s="4">
        <v>3777</v>
      </c>
    </row>
    <row r="3780" spans="1:1" x14ac:dyDescent="0.25">
      <c r="A3780" s="4">
        <v>3778</v>
      </c>
    </row>
    <row r="3781" spans="1:1" x14ac:dyDescent="0.25">
      <c r="A3781" s="4">
        <v>3779</v>
      </c>
    </row>
    <row r="3782" spans="1:1" x14ac:dyDescent="0.25">
      <c r="A3782" s="4">
        <v>3780</v>
      </c>
    </row>
    <row r="3783" spans="1:1" x14ac:dyDescent="0.25">
      <c r="A3783" s="4">
        <v>3781</v>
      </c>
    </row>
    <row r="3784" spans="1:1" x14ac:dyDescent="0.25">
      <c r="A3784" s="4">
        <v>3782</v>
      </c>
    </row>
    <row r="3785" spans="1:1" x14ac:dyDescent="0.25">
      <c r="A3785" s="4">
        <v>3783</v>
      </c>
    </row>
    <row r="3786" spans="1:1" x14ac:dyDescent="0.25">
      <c r="A3786" s="4">
        <v>3784</v>
      </c>
    </row>
    <row r="3787" spans="1:1" x14ac:dyDescent="0.25">
      <c r="A3787" s="4">
        <v>3785</v>
      </c>
    </row>
    <row r="3788" spans="1:1" x14ac:dyDescent="0.25">
      <c r="A3788" s="4">
        <v>3786</v>
      </c>
    </row>
    <row r="3789" spans="1:1" x14ac:dyDescent="0.25">
      <c r="A3789" s="4">
        <v>3787</v>
      </c>
    </row>
    <row r="3790" spans="1:1" x14ac:dyDescent="0.25">
      <c r="A3790" s="4">
        <v>3788</v>
      </c>
    </row>
    <row r="3791" spans="1:1" x14ac:dyDescent="0.25">
      <c r="A3791" s="4">
        <v>3789</v>
      </c>
    </row>
    <row r="3792" spans="1:1" x14ac:dyDescent="0.25">
      <c r="A3792" s="4">
        <v>3790</v>
      </c>
    </row>
    <row r="3793" spans="1:1" x14ac:dyDescent="0.25">
      <c r="A3793" s="4">
        <v>3791</v>
      </c>
    </row>
    <row r="3794" spans="1:1" x14ac:dyDescent="0.25">
      <c r="A3794" s="4">
        <v>3792</v>
      </c>
    </row>
    <row r="3795" spans="1:1" x14ac:dyDescent="0.25">
      <c r="A3795" s="4">
        <v>3793</v>
      </c>
    </row>
    <row r="3796" spans="1:1" x14ac:dyDescent="0.25">
      <c r="A3796" s="4">
        <v>3794</v>
      </c>
    </row>
    <row r="3797" spans="1:1" x14ac:dyDescent="0.25">
      <c r="A3797" s="4">
        <v>3795</v>
      </c>
    </row>
    <row r="3798" spans="1:1" x14ac:dyDescent="0.25">
      <c r="A3798" s="4">
        <v>3796</v>
      </c>
    </row>
    <row r="3799" spans="1:1" x14ac:dyDescent="0.25">
      <c r="A3799" s="4">
        <v>3797</v>
      </c>
    </row>
    <row r="3800" spans="1:1" x14ac:dyDescent="0.25">
      <c r="A3800" s="4">
        <v>3798</v>
      </c>
    </row>
    <row r="3801" spans="1:1" x14ac:dyDescent="0.25">
      <c r="A3801" s="4">
        <v>3799</v>
      </c>
    </row>
    <row r="3802" spans="1:1" x14ac:dyDescent="0.25">
      <c r="A3802" s="4">
        <v>3800</v>
      </c>
    </row>
    <row r="3803" spans="1:1" x14ac:dyDescent="0.25">
      <c r="A3803" s="4">
        <v>3801</v>
      </c>
    </row>
    <row r="3804" spans="1:1" x14ac:dyDescent="0.25">
      <c r="A3804" s="4">
        <v>3802</v>
      </c>
    </row>
    <row r="3805" spans="1:1" x14ac:dyDescent="0.25">
      <c r="A3805" s="4">
        <v>3803</v>
      </c>
    </row>
    <row r="3806" spans="1:1" x14ac:dyDescent="0.25">
      <c r="A3806" s="4">
        <v>3804</v>
      </c>
    </row>
    <row r="3807" spans="1:1" x14ac:dyDescent="0.25">
      <c r="A3807" s="4">
        <v>3805</v>
      </c>
    </row>
    <row r="3808" spans="1:1" x14ac:dyDescent="0.25">
      <c r="A3808" s="4">
        <v>3806</v>
      </c>
    </row>
    <row r="3809" spans="1:1" x14ac:dyDescent="0.25">
      <c r="A3809" s="4">
        <v>3807</v>
      </c>
    </row>
    <row r="3810" spans="1:1" x14ac:dyDescent="0.25">
      <c r="A3810" s="4">
        <v>3808</v>
      </c>
    </row>
    <row r="3811" spans="1:1" x14ac:dyDescent="0.25">
      <c r="A3811" s="4">
        <v>3809</v>
      </c>
    </row>
    <row r="3812" spans="1:1" x14ac:dyDescent="0.25">
      <c r="A3812" s="4">
        <v>3810</v>
      </c>
    </row>
    <row r="3813" spans="1:1" x14ac:dyDescent="0.25">
      <c r="A3813" s="4">
        <v>3811</v>
      </c>
    </row>
    <row r="3814" spans="1:1" x14ac:dyDescent="0.25">
      <c r="A3814" s="4">
        <v>3812</v>
      </c>
    </row>
    <row r="3815" spans="1:1" x14ac:dyDescent="0.25">
      <c r="A3815" s="4">
        <v>3813</v>
      </c>
    </row>
    <row r="3816" spans="1:1" x14ac:dyDescent="0.25">
      <c r="A3816" s="4">
        <v>3814</v>
      </c>
    </row>
    <row r="3817" spans="1:1" x14ac:dyDescent="0.25">
      <c r="A3817" s="4">
        <v>3815</v>
      </c>
    </row>
    <row r="3818" spans="1:1" x14ac:dyDescent="0.25">
      <c r="A3818" s="4">
        <v>3816</v>
      </c>
    </row>
    <row r="3819" spans="1:1" x14ac:dyDescent="0.25">
      <c r="A3819" s="4">
        <v>3817</v>
      </c>
    </row>
    <row r="3820" spans="1:1" x14ac:dyDescent="0.25">
      <c r="A3820" s="4">
        <v>3818</v>
      </c>
    </row>
    <row r="3821" spans="1:1" x14ac:dyDescent="0.25">
      <c r="A3821" s="4">
        <v>3819</v>
      </c>
    </row>
    <row r="3822" spans="1:1" x14ac:dyDescent="0.25">
      <c r="A3822" s="4">
        <v>3820</v>
      </c>
    </row>
    <row r="3823" spans="1:1" x14ac:dyDescent="0.25">
      <c r="A3823" s="4">
        <v>3821</v>
      </c>
    </row>
    <row r="3824" spans="1:1" x14ac:dyDescent="0.25">
      <c r="A3824" s="4">
        <v>3822</v>
      </c>
    </row>
    <row r="3825" spans="1:1" x14ac:dyDescent="0.25">
      <c r="A3825" s="4">
        <v>3823</v>
      </c>
    </row>
    <row r="3826" spans="1:1" x14ac:dyDescent="0.25">
      <c r="A3826" s="4">
        <v>3824</v>
      </c>
    </row>
    <row r="3827" spans="1:1" x14ac:dyDescent="0.25">
      <c r="A3827" s="4">
        <v>3825</v>
      </c>
    </row>
    <row r="3828" spans="1:1" x14ac:dyDescent="0.25">
      <c r="A3828" s="4">
        <v>3826</v>
      </c>
    </row>
    <row r="3829" spans="1:1" x14ac:dyDescent="0.25">
      <c r="A3829" s="4">
        <v>3827</v>
      </c>
    </row>
    <row r="3830" spans="1:1" x14ac:dyDescent="0.25">
      <c r="A3830" s="4">
        <v>3828</v>
      </c>
    </row>
    <row r="3831" spans="1:1" x14ac:dyDescent="0.25">
      <c r="A3831" s="4">
        <v>3829</v>
      </c>
    </row>
    <row r="3832" spans="1:1" x14ac:dyDescent="0.25">
      <c r="A3832" s="4">
        <v>3830</v>
      </c>
    </row>
    <row r="3833" spans="1:1" x14ac:dyDescent="0.25">
      <c r="A3833" s="4">
        <v>3831</v>
      </c>
    </row>
    <row r="3834" spans="1:1" x14ac:dyDescent="0.25">
      <c r="A3834" s="4">
        <v>3832</v>
      </c>
    </row>
    <row r="3835" spans="1:1" x14ac:dyDescent="0.25">
      <c r="A3835" s="4">
        <v>3833</v>
      </c>
    </row>
    <row r="3836" spans="1:1" x14ac:dyDescent="0.25">
      <c r="A3836" s="4">
        <v>3834</v>
      </c>
    </row>
    <row r="3837" spans="1:1" x14ac:dyDescent="0.25">
      <c r="A3837" s="4">
        <v>3835</v>
      </c>
    </row>
    <row r="3838" spans="1:1" x14ac:dyDescent="0.25">
      <c r="A3838" s="4">
        <v>3836</v>
      </c>
    </row>
    <row r="3839" spans="1:1" x14ac:dyDescent="0.25">
      <c r="A3839" s="4">
        <v>3837</v>
      </c>
    </row>
    <row r="3840" spans="1:1" x14ac:dyDescent="0.25">
      <c r="A3840" s="4">
        <v>3838</v>
      </c>
    </row>
    <row r="3841" spans="1:1" x14ac:dyDescent="0.25">
      <c r="A3841" s="4">
        <v>3839</v>
      </c>
    </row>
    <row r="3842" spans="1:1" x14ac:dyDescent="0.25">
      <c r="A3842" s="4">
        <v>3840</v>
      </c>
    </row>
    <row r="3843" spans="1:1" x14ac:dyDescent="0.25">
      <c r="A3843" s="4">
        <v>3841</v>
      </c>
    </row>
    <row r="3844" spans="1:1" x14ac:dyDescent="0.25">
      <c r="A3844" s="4">
        <v>3842</v>
      </c>
    </row>
    <row r="3845" spans="1:1" x14ac:dyDescent="0.25">
      <c r="A3845" s="4">
        <v>3843</v>
      </c>
    </row>
    <row r="3846" spans="1:1" x14ac:dyDescent="0.25">
      <c r="A3846" s="4">
        <v>3844</v>
      </c>
    </row>
    <row r="3847" spans="1:1" x14ac:dyDescent="0.25">
      <c r="A3847" s="4">
        <v>3845</v>
      </c>
    </row>
    <row r="3848" spans="1:1" x14ac:dyDescent="0.25">
      <c r="A3848" s="4">
        <v>3846</v>
      </c>
    </row>
    <row r="3849" spans="1:1" x14ac:dyDescent="0.25">
      <c r="A3849" s="4">
        <v>3847</v>
      </c>
    </row>
    <row r="3850" spans="1:1" x14ac:dyDescent="0.25">
      <c r="A3850" s="4">
        <v>3848</v>
      </c>
    </row>
    <row r="3851" spans="1:1" x14ac:dyDescent="0.25">
      <c r="A3851" s="4">
        <v>3849</v>
      </c>
    </row>
    <row r="3852" spans="1:1" x14ac:dyDescent="0.25">
      <c r="A3852" s="4">
        <v>3850</v>
      </c>
    </row>
    <row r="3853" spans="1:1" x14ac:dyDescent="0.25">
      <c r="A3853" s="4">
        <v>3851</v>
      </c>
    </row>
    <row r="3854" spans="1:1" x14ac:dyDescent="0.25">
      <c r="A3854" s="4">
        <v>3852</v>
      </c>
    </row>
    <row r="3855" spans="1:1" x14ac:dyDescent="0.25">
      <c r="A3855" s="4">
        <v>3853</v>
      </c>
    </row>
    <row r="3856" spans="1:1" x14ac:dyDescent="0.25">
      <c r="A3856" s="4">
        <v>3854</v>
      </c>
    </row>
    <row r="3857" spans="1:1" x14ac:dyDescent="0.25">
      <c r="A3857" s="4">
        <v>3855</v>
      </c>
    </row>
    <row r="3858" spans="1:1" x14ac:dyDescent="0.25">
      <c r="A3858" s="4">
        <v>3856</v>
      </c>
    </row>
    <row r="3859" spans="1:1" x14ac:dyDescent="0.25">
      <c r="A3859" s="4">
        <v>3857</v>
      </c>
    </row>
    <row r="3860" spans="1:1" x14ac:dyDescent="0.25">
      <c r="A3860" s="4">
        <v>3858</v>
      </c>
    </row>
    <row r="3861" spans="1:1" x14ac:dyDescent="0.25">
      <c r="A3861" s="4">
        <v>3859</v>
      </c>
    </row>
    <row r="3862" spans="1:1" x14ac:dyDescent="0.25">
      <c r="A3862" s="4">
        <v>3860</v>
      </c>
    </row>
    <row r="3863" spans="1:1" x14ac:dyDescent="0.25">
      <c r="A3863" s="4">
        <v>3861</v>
      </c>
    </row>
    <row r="3864" spans="1:1" x14ac:dyDescent="0.25">
      <c r="A3864" s="4">
        <v>3862</v>
      </c>
    </row>
    <row r="3865" spans="1:1" x14ac:dyDescent="0.25">
      <c r="A3865" s="4">
        <v>3863</v>
      </c>
    </row>
    <row r="3866" spans="1:1" x14ac:dyDescent="0.25">
      <c r="A3866" s="4">
        <v>3864</v>
      </c>
    </row>
    <row r="3867" spans="1:1" x14ac:dyDescent="0.25">
      <c r="A3867" s="4">
        <v>3865</v>
      </c>
    </row>
    <row r="3868" spans="1:1" x14ac:dyDescent="0.25">
      <c r="A3868" s="4">
        <v>3866</v>
      </c>
    </row>
    <row r="3869" spans="1:1" x14ac:dyDescent="0.25">
      <c r="A3869" s="4">
        <v>3867</v>
      </c>
    </row>
    <row r="3870" spans="1:1" x14ac:dyDescent="0.25">
      <c r="A3870" s="4">
        <v>3868</v>
      </c>
    </row>
    <row r="3871" spans="1:1" x14ac:dyDescent="0.25">
      <c r="A3871" s="4">
        <v>3869</v>
      </c>
    </row>
    <row r="3872" spans="1:1" x14ac:dyDescent="0.25">
      <c r="A3872" s="4">
        <v>3870</v>
      </c>
    </row>
    <row r="3873" spans="1:1" x14ac:dyDescent="0.25">
      <c r="A3873" s="4">
        <v>3871</v>
      </c>
    </row>
    <row r="3874" spans="1:1" x14ac:dyDescent="0.25">
      <c r="A3874" s="4">
        <v>3872</v>
      </c>
    </row>
    <row r="3875" spans="1:1" x14ac:dyDescent="0.25">
      <c r="A3875" s="4">
        <v>3873</v>
      </c>
    </row>
    <row r="3876" spans="1:1" x14ac:dyDescent="0.25">
      <c r="A3876" s="4">
        <v>3874</v>
      </c>
    </row>
    <row r="3877" spans="1:1" x14ac:dyDescent="0.25">
      <c r="A3877" s="4">
        <v>3875</v>
      </c>
    </row>
    <row r="3878" spans="1:1" x14ac:dyDescent="0.25">
      <c r="A3878" s="4">
        <v>3876</v>
      </c>
    </row>
    <row r="3879" spans="1:1" x14ac:dyDescent="0.25">
      <c r="A3879" s="4">
        <v>3877</v>
      </c>
    </row>
    <row r="3880" spans="1:1" x14ac:dyDescent="0.25">
      <c r="A3880" s="4">
        <v>3878</v>
      </c>
    </row>
    <row r="3881" spans="1:1" x14ac:dyDescent="0.25">
      <c r="A3881" s="4">
        <v>3879</v>
      </c>
    </row>
    <row r="3882" spans="1:1" x14ac:dyDescent="0.25">
      <c r="A3882" s="4">
        <v>3880</v>
      </c>
    </row>
    <row r="3883" spans="1:1" x14ac:dyDescent="0.25">
      <c r="A3883" s="4">
        <v>3881</v>
      </c>
    </row>
    <row r="3884" spans="1:1" x14ac:dyDescent="0.25">
      <c r="A3884" s="4">
        <v>3882</v>
      </c>
    </row>
    <row r="3885" spans="1:1" x14ac:dyDescent="0.25">
      <c r="A3885" s="4">
        <v>3883</v>
      </c>
    </row>
    <row r="3886" spans="1:1" x14ac:dyDescent="0.25">
      <c r="A3886" s="4">
        <v>3884</v>
      </c>
    </row>
    <row r="3887" spans="1:1" x14ac:dyDescent="0.25">
      <c r="A3887" s="4">
        <v>3885</v>
      </c>
    </row>
    <row r="3888" spans="1:1" x14ac:dyDescent="0.25">
      <c r="A3888" s="4">
        <v>3886</v>
      </c>
    </row>
    <row r="3889" spans="1:1" x14ac:dyDescent="0.25">
      <c r="A3889" s="4">
        <v>3887</v>
      </c>
    </row>
    <row r="3890" spans="1:1" x14ac:dyDescent="0.25">
      <c r="A3890" s="4">
        <v>3888</v>
      </c>
    </row>
    <row r="3891" spans="1:1" x14ac:dyDescent="0.25">
      <c r="A3891" s="4">
        <v>3889</v>
      </c>
    </row>
    <row r="3892" spans="1:1" x14ac:dyDescent="0.25">
      <c r="A3892" s="4">
        <v>3890</v>
      </c>
    </row>
    <row r="3893" spans="1:1" x14ac:dyDescent="0.25">
      <c r="A3893" s="4">
        <v>3891</v>
      </c>
    </row>
    <row r="3894" spans="1:1" x14ac:dyDescent="0.25">
      <c r="A3894" s="4">
        <v>3892</v>
      </c>
    </row>
    <row r="3895" spans="1:1" x14ac:dyDescent="0.25">
      <c r="A3895" s="4">
        <v>3893</v>
      </c>
    </row>
    <row r="3896" spans="1:1" x14ac:dyDescent="0.25">
      <c r="A3896" s="4">
        <v>3894</v>
      </c>
    </row>
    <row r="3897" spans="1:1" x14ac:dyDescent="0.25">
      <c r="A3897" s="4">
        <v>3895</v>
      </c>
    </row>
    <row r="3898" spans="1:1" x14ac:dyDescent="0.25">
      <c r="A3898" s="4">
        <v>3896</v>
      </c>
    </row>
    <row r="3899" spans="1:1" x14ac:dyDescent="0.25">
      <c r="A3899" s="4">
        <v>3897</v>
      </c>
    </row>
    <row r="3900" spans="1:1" x14ac:dyDescent="0.25">
      <c r="A3900" s="4">
        <v>3898</v>
      </c>
    </row>
    <row r="3901" spans="1:1" x14ac:dyDescent="0.25">
      <c r="A3901" s="4">
        <v>3899</v>
      </c>
    </row>
    <row r="3902" spans="1:1" x14ac:dyDescent="0.25">
      <c r="A3902" s="4">
        <v>3900</v>
      </c>
    </row>
    <row r="3903" spans="1:1" x14ac:dyDescent="0.25">
      <c r="A3903" s="4">
        <v>3901</v>
      </c>
    </row>
    <row r="3904" spans="1:1" x14ac:dyDescent="0.25">
      <c r="A3904" s="4">
        <v>3902</v>
      </c>
    </row>
    <row r="3905" spans="1:1" x14ac:dyDescent="0.25">
      <c r="A3905" s="4">
        <v>3903</v>
      </c>
    </row>
    <row r="3906" spans="1:1" x14ac:dyDescent="0.25">
      <c r="A3906" s="4">
        <v>3904</v>
      </c>
    </row>
    <row r="3907" spans="1:1" x14ac:dyDescent="0.25">
      <c r="A3907" s="4">
        <v>3905</v>
      </c>
    </row>
    <row r="3908" spans="1:1" x14ac:dyDescent="0.25">
      <c r="A3908" s="4">
        <v>3906</v>
      </c>
    </row>
    <row r="3909" spans="1:1" x14ac:dyDescent="0.25">
      <c r="A3909" s="4">
        <v>3907</v>
      </c>
    </row>
    <row r="3910" spans="1:1" x14ac:dyDescent="0.25">
      <c r="A3910" s="4">
        <v>3908</v>
      </c>
    </row>
    <row r="3911" spans="1:1" x14ac:dyDescent="0.25">
      <c r="A3911" s="4">
        <v>3909</v>
      </c>
    </row>
    <row r="3912" spans="1:1" x14ac:dyDescent="0.25">
      <c r="A3912" s="4">
        <v>3910</v>
      </c>
    </row>
    <row r="3913" spans="1:1" x14ac:dyDescent="0.25">
      <c r="A3913" s="4">
        <v>3911</v>
      </c>
    </row>
    <row r="3914" spans="1:1" x14ac:dyDescent="0.25">
      <c r="A3914" s="4">
        <v>3912</v>
      </c>
    </row>
    <row r="3915" spans="1:1" x14ac:dyDescent="0.25">
      <c r="A3915" s="4">
        <v>3913</v>
      </c>
    </row>
    <row r="3916" spans="1:1" x14ac:dyDescent="0.25">
      <c r="A3916" s="4">
        <v>3914</v>
      </c>
    </row>
    <row r="3917" spans="1:1" x14ac:dyDescent="0.25">
      <c r="A3917" s="4">
        <v>3915</v>
      </c>
    </row>
    <row r="3918" spans="1:1" x14ac:dyDescent="0.25">
      <c r="A3918" s="4">
        <v>3916</v>
      </c>
    </row>
    <row r="3919" spans="1:1" x14ac:dyDescent="0.25">
      <c r="A3919" s="4">
        <v>3917</v>
      </c>
    </row>
    <row r="3920" spans="1:1" x14ac:dyDescent="0.25">
      <c r="A3920" s="4">
        <v>3918</v>
      </c>
    </row>
    <row r="3921" spans="1:1" x14ac:dyDescent="0.25">
      <c r="A3921" s="4">
        <v>3919</v>
      </c>
    </row>
    <row r="3922" spans="1:1" x14ac:dyDescent="0.25">
      <c r="A3922" s="4">
        <v>3920</v>
      </c>
    </row>
    <row r="3923" spans="1:1" x14ac:dyDescent="0.25">
      <c r="A3923" s="4">
        <v>3921</v>
      </c>
    </row>
    <row r="3924" spans="1:1" x14ac:dyDescent="0.25">
      <c r="A3924" s="4">
        <v>3922</v>
      </c>
    </row>
    <row r="3925" spans="1:1" x14ac:dyDescent="0.25">
      <c r="A3925" s="4">
        <v>3923</v>
      </c>
    </row>
    <row r="3926" spans="1:1" x14ac:dyDescent="0.25">
      <c r="A3926" s="4">
        <v>3924</v>
      </c>
    </row>
    <row r="3927" spans="1:1" x14ac:dyDescent="0.25">
      <c r="A3927" s="4">
        <v>3925</v>
      </c>
    </row>
    <row r="3928" spans="1:1" x14ac:dyDescent="0.25">
      <c r="A3928" s="4">
        <v>3926</v>
      </c>
    </row>
    <row r="3929" spans="1:1" x14ac:dyDescent="0.25">
      <c r="A3929" s="4">
        <v>3927</v>
      </c>
    </row>
    <row r="3930" spans="1:1" x14ac:dyDescent="0.25">
      <c r="A3930" s="4">
        <v>3928</v>
      </c>
    </row>
    <row r="3931" spans="1:1" x14ac:dyDescent="0.25">
      <c r="A3931" s="4">
        <v>3929</v>
      </c>
    </row>
    <row r="3932" spans="1:1" x14ac:dyDescent="0.25">
      <c r="A3932" s="4">
        <v>3930</v>
      </c>
    </row>
    <row r="3933" spans="1:1" x14ac:dyDescent="0.25">
      <c r="A3933" s="4">
        <v>3931</v>
      </c>
    </row>
    <row r="3934" spans="1:1" x14ac:dyDescent="0.25">
      <c r="A3934" s="4">
        <v>3932</v>
      </c>
    </row>
    <row r="3935" spans="1:1" x14ac:dyDescent="0.25">
      <c r="A3935" s="4">
        <v>3933</v>
      </c>
    </row>
    <row r="3936" spans="1:1" x14ac:dyDescent="0.25">
      <c r="A3936" s="4">
        <v>3934</v>
      </c>
    </row>
    <row r="3937" spans="1:1" x14ac:dyDescent="0.25">
      <c r="A3937" s="4">
        <v>3935</v>
      </c>
    </row>
    <row r="3938" spans="1:1" x14ac:dyDescent="0.25">
      <c r="A3938" s="4">
        <v>3936</v>
      </c>
    </row>
    <row r="3939" spans="1:1" x14ac:dyDescent="0.25">
      <c r="A3939" s="4">
        <v>3937</v>
      </c>
    </row>
    <row r="3940" spans="1:1" x14ac:dyDescent="0.25">
      <c r="A3940" s="4">
        <v>3938</v>
      </c>
    </row>
    <row r="3941" spans="1:1" x14ac:dyDescent="0.25">
      <c r="A3941" s="4">
        <v>3939</v>
      </c>
    </row>
    <row r="3942" spans="1:1" x14ac:dyDescent="0.25">
      <c r="A3942" s="4">
        <v>3940</v>
      </c>
    </row>
    <row r="3943" spans="1:1" x14ac:dyDescent="0.25">
      <c r="A3943" s="4">
        <v>3941</v>
      </c>
    </row>
    <row r="3944" spans="1:1" x14ac:dyDescent="0.25">
      <c r="A3944" s="4">
        <v>3942</v>
      </c>
    </row>
    <row r="3945" spans="1:1" x14ac:dyDescent="0.25">
      <c r="A3945" s="4">
        <v>3943</v>
      </c>
    </row>
    <row r="3946" spans="1:1" x14ac:dyDescent="0.25">
      <c r="A3946" s="4">
        <v>3944</v>
      </c>
    </row>
    <row r="3947" spans="1:1" x14ac:dyDescent="0.25">
      <c r="A3947" s="4">
        <v>3945</v>
      </c>
    </row>
    <row r="3948" spans="1:1" x14ac:dyDescent="0.25">
      <c r="A3948" s="4">
        <v>3946</v>
      </c>
    </row>
    <row r="3949" spans="1:1" x14ac:dyDescent="0.25">
      <c r="A3949" s="4">
        <v>3947</v>
      </c>
    </row>
    <row r="3950" spans="1:1" x14ac:dyDescent="0.25">
      <c r="A3950" s="4">
        <v>3948</v>
      </c>
    </row>
    <row r="3951" spans="1:1" x14ac:dyDescent="0.25">
      <c r="A3951" s="4">
        <v>3949</v>
      </c>
    </row>
    <row r="3952" spans="1:1" x14ac:dyDescent="0.25">
      <c r="A3952" s="4">
        <v>3950</v>
      </c>
    </row>
    <row r="3953" spans="1:1" x14ac:dyDescent="0.25">
      <c r="A3953" s="4">
        <v>3951</v>
      </c>
    </row>
    <row r="3954" spans="1:1" x14ac:dyDescent="0.25">
      <c r="A3954" s="4">
        <v>3952</v>
      </c>
    </row>
    <row r="3955" spans="1:1" x14ac:dyDescent="0.25">
      <c r="A3955" s="4">
        <v>3953</v>
      </c>
    </row>
    <row r="3956" spans="1:1" x14ac:dyDescent="0.25">
      <c r="A3956" s="4">
        <v>3954</v>
      </c>
    </row>
    <row r="3957" spans="1:1" x14ac:dyDescent="0.25">
      <c r="A3957" s="4">
        <v>3955</v>
      </c>
    </row>
    <row r="3958" spans="1:1" x14ac:dyDescent="0.25">
      <c r="A3958" s="4">
        <v>3956</v>
      </c>
    </row>
    <row r="3959" spans="1:1" x14ac:dyDescent="0.25">
      <c r="A3959" s="4">
        <v>3957</v>
      </c>
    </row>
    <row r="3960" spans="1:1" x14ac:dyDescent="0.25">
      <c r="A3960" s="4">
        <v>3958</v>
      </c>
    </row>
    <row r="3961" spans="1:1" x14ac:dyDescent="0.25">
      <c r="A3961" s="4">
        <v>3959</v>
      </c>
    </row>
    <row r="3962" spans="1:1" x14ac:dyDescent="0.25">
      <c r="A3962" s="4">
        <v>3960</v>
      </c>
    </row>
    <row r="3963" spans="1:1" x14ac:dyDescent="0.25">
      <c r="A3963" s="4">
        <v>3961</v>
      </c>
    </row>
    <row r="3964" spans="1:1" x14ac:dyDescent="0.25">
      <c r="A3964" s="4">
        <v>3962</v>
      </c>
    </row>
    <row r="3965" spans="1:1" x14ac:dyDescent="0.25">
      <c r="A3965" s="4">
        <v>3963</v>
      </c>
    </row>
    <row r="3966" spans="1:1" x14ac:dyDescent="0.25">
      <c r="A3966" s="4">
        <v>3964</v>
      </c>
    </row>
    <row r="3967" spans="1:1" x14ac:dyDescent="0.25">
      <c r="A3967" s="4">
        <v>3965</v>
      </c>
    </row>
    <row r="3968" spans="1:1" x14ac:dyDescent="0.25">
      <c r="A3968" s="4">
        <v>3966</v>
      </c>
    </row>
    <row r="3969" spans="1:1" x14ac:dyDescent="0.25">
      <c r="A3969" s="4">
        <v>3967</v>
      </c>
    </row>
    <row r="3970" spans="1:1" x14ac:dyDescent="0.25">
      <c r="A3970" s="4">
        <v>3968</v>
      </c>
    </row>
    <row r="3971" spans="1:1" x14ac:dyDescent="0.25">
      <c r="A3971" s="4">
        <v>3969</v>
      </c>
    </row>
    <row r="3972" spans="1:1" x14ac:dyDescent="0.25">
      <c r="A3972" s="4">
        <v>3970</v>
      </c>
    </row>
    <row r="3973" spans="1:1" x14ac:dyDescent="0.25">
      <c r="A3973" s="4">
        <v>3971</v>
      </c>
    </row>
    <row r="3974" spans="1:1" x14ac:dyDescent="0.25">
      <c r="A3974" s="4">
        <v>3972</v>
      </c>
    </row>
    <row r="3975" spans="1:1" x14ac:dyDescent="0.25">
      <c r="A3975" s="4">
        <v>3973</v>
      </c>
    </row>
    <row r="3976" spans="1:1" x14ac:dyDescent="0.25">
      <c r="A3976" s="4">
        <v>3974</v>
      </c>
    </row>
    <row r="3977" spans="1:1" x14ac:dyDescent="0.25">
      <c r="A3977" s="4">
        <v>3975</v>
      </c>
    </row>
    <row r="3978" spans="1:1" x14ac:dyDescent="0.25">
      <c r="A3978" s="4">
        <v>3976</v>
      </c>
    </row>
    <row r="3979" spans="1:1" x14ac:dyDescent="0.25">
      <c r="A3979" s="4">
        <v>3977</v>
      </c>
    </row>
    <row r="3980" spans="1:1" x14ac:dyDescent="0.25">
      <c r="A3980" s="4">
        <v>3978</v>
      </c>
    </row>
    <row r="3981" spans="1:1" x14ac:dyDescent="0.25">
      <c r="A3981" s="4">
        <v>3979</v>
      </c>
    </row>
    <row r="3982" spans="1:1" x14ac:dyDescent="0.25">
      <c r="A3982" s="4">
        <v>3980</v>
      </c>
    </row>
    <row r="3983" spans="1:1" x14ac:dyDescent="0.25">
      <c r="A3983" s="4">
        <v>3981</v>
      </c>
    </row>
    <row r="3984" spans="1:1" x14ac:dyDescent="0.25">
      <c r="A3984" s="4">
        <v>3982</v>
      </c>
    </row>
    <row r="3985" spans="1:1" x14ac:dyDescent="0.25">
      <c r="A3985" s="4">
        <v>3983</v>
      </c>
    </row>
    <row r="3986" spans="1:1" x14ac:dyDescent="0.25">
      <c r="A3986" s="4">
        <v>3984</v>
      </c>
    </row>
    <row r="3987" spans="1:1" x14ac:dyDescent="0.25">
      <c r="A3987" s="4">
        <v>3985</v>
      </c>
    </row>
    <row r="3988" spans="1:1" x14ac:dyDescent="0.25">
      <c r="A3988" s="4">
        <v>3986</v>
      </c>
    </row>
    <row r="3989" spans="1:1" x14ac:dyDescent="0.25">
      <c r="A3989" s="4">
        <v>3987</v>
      </c>
    </row>
    <row r="3990" spans="1:1" x14ac:dyDescent="0.25">
      <c r="A3990" s="4">
        <v>3988</v>
      </c>
    </row>
    <row r="3991" spans="1:1" x14ac:dyDescent="0.25">
      <c r="A3991" s="4">
        <v>3989</v>
      </c>
    </row>
    <row r="3992" spans="1:1" x14ac:dyDescent="0.25">
      <c r="A3992" s="4">
        <v>3990</v>
      </c>
    </row>
    <row r="3993" spans="1:1" x14ac:dyDescent="0.25">
      <c r="A3993" s="4">
        <v>3991</v>
      </c>
    </row>
    <row r="3994" spans="1:1" x14ac:dyDescent="0.25">
      <c r="A3994" s="4">
        <v>3992</v>
      </c>
    </row>
    <row r="3995" spans="1:1" x14ac:dyDescent="0.25">
      <c r="A3995" s="4">
        <v>3993</v>
      </c>
    </row>
    <row r="3996" spans="1:1" x14ac:dyDescent="0.25">
      <c r="A3996" s="4">
        <v>3994</v>
      </c>
    </row>
    <row r="3997" spans="1:1" x14ac:dyDescent="0.25">
      <c r="A3997" s="4">
        <v>3995</v>
      </c>
    </row>
    <row r="3998" spans="1:1" x14ac:dyDescent="0.25">
      <c r="A3998" s="4">
        <v>3996</v>
      </c>
    </row>
    <row r="3999" spans="1:1" x14ac:dyDescent="0.25">
      <c r="A3999" s="4">
        <v>3997</v>
      </c>
    </row>
    <row r="4000" spans="1:1" x14ac:dyDescent="0.25">
      <c r="A4000" s="4">
        <v>3998</v>
      </c>
    </row>
    <row r="4001" spans="1:1" x14ac:dyDescent="0.25">
      <c r="A4001" s="4">
        <v>3999</v>
      </c>
    </row>
    <row r="4002" spans="1:1" x14ac:dyDescent="0.25">
      <c r="A4002" s="4">
        <v>4000</v>
      </c>
    </row>
    <row r="4003" spans="1:1" x14ac:dyDescent="0.25">
      <c r="A4003" s="4">
        <v>4001</v>
      </c>
    </row>
    <row r="4004" spans="1:1" x14ac:dyDescent="0.25">
      <c r="A4004" s="4">
        <v>4002</v>
      </c>
    </row>
    <row r="4005" spans="1:1" x14ac:dyDescent="0.25">
      <c r="A4005" s="4">
        <v>4003</v>
      </c>
    </row>
    <row r="4006" spans="1:1" x14ac:dyDescent="0.25">
      <c r="A4006" s="4">
        <v>4004</v>
      </c>
    </row>
    <row r="4007" spans="1:1" x14ac:dyDescent="0.25">
      <c r="A4007" s="4">
        <v>4005</v>
      </c>
    </row>
    <row r="4008" spans="1:1" x14ac:dyDescent="0.25">
      <c r="A4008" s="4">
        <v>4006</v>
      </c>
    </row>
    <row r="4009" spans="1:1" x14ac:dyDescent="0.25">
      <c r="A4009" s="4">
        <v>4007</v>
      </c>
    </row>
    <row r="4010" spans="1:1" x14ac:dyDescent="0.25">
      <c r="A4010" s="4">
        <v>4008</v>
      </c>
    </row>
    <row r="4011" spans="1:1" x14ac:dyDescent="0.25">
      <c r="A4011" s="4">
        <v>4009</v>
      </c>
    </row>
    <row r="4012" spans="1:1" x14ac:dyDescent="0.25">
      <c r="A4012" s="4">
        <v>4010</v>
      </c>
    </row>
    <row r="4013" spans="1:1" x14ac:dyDescent="0.25">
      <c r="A4013" s="4">
        <v>4011</v>
      </c>
    </row>
    <row r="4014" spans="1:1" x14ac:dyDescent="0.25">
      <c r="A4014" s="4">
        <v>4012</v>
      </c>
    </row>
    <row r="4015" spans="1:1" x14ac:dyDescent="0.25">
      <c r="A4015" s="4">
        <v>4013</v>
      </c>
    </row>
    <row r="4016" spans="1:1" x14ac:dyDescent="0.25">
      <c r="A4016" s="4">
        <v>4014</v>
      </c>
    </row>
    <row r="4017" spans="1:1" x14ac:dyDescent="0.25">
      <c r="A4017" s="4">
        <v>4015</v>
      </c>
    </row>
    <row r="4018" spans="1:1" x14ac:dyDescent="0.25">
      <c r="A4018" s="4">
        <v>4016</v>
      </c>
    </row>
    <row r="4019" spans="1:1" x14ac:dyDescent="0.25">
      <c r="A4019" s="4">
        <v>4017</v>
      </c>
    </row>
    <row r="4020" spans="1:1" x14ac:dyDescent="0.25">
      <c r="A4020" s="4">
        <v>4018</v>
      </c>
    </row>
    <row r="4021" spans="1:1" x14ac:dyDescent="0.25">
      <c r="A4021" s="4">
        <v>4019</v>
      </c>
    </row>
    <row r="4022" spans="1:1" x14ac:dyDescent="0.25">
      <c r="A4022" s="4">
        <v>4020</v>
      </c>
    </row>
    <row r="4023" spans="1:1" x14ac:dyDescent="0.25">
      <c r="A4023" s="4">
        <v>4021</v>
      </c>
    </row>
    <row r="4024" spans="1:1" x14ac:dyDescent="0.25">
      <c r="A4024" s="4">
        <v>4022</v>
      </c>
    </row>
    <row r="4025" spans="1:1" x14ac:dyDescent="0.25">
      <c r="A4025" s="4">
        <v>4023</v>
      </c>
    </row>
    <row r="4026" spans="1:1" x14ac:dyDescent="0.25">
      <c r="A4026" s="4">
        <v>4024</v>
      </c>
    </row>
    <row r="4027" spans="1:1" x14ac:dyDescent="0.25">
      <c r="A4027" s="4">
        <v>4025</v>
      </c>
    </row>
    <row r="4028" spans="1:1" x14ac:dyDescent="0.25">
      <c r="A4028" s="4">
        <v>4026</v>
      </c>
    </row>
    <row r="4029" spans="1:1" x14ac:dyDescent="0.25">
      <c r="A4029" s="4">
        <v>4027</v>
      </c>
    </row>
    <row r="4030" spans="1:1" x14ac:dyDescent="0.25">
      <c r="A4030" s="4">
        <v>4028</v>
      </c>
    </row>
    <row r="4031" spans="1:1" x14ac:dyDescent="0.25">
      <c r="A4031" s="4">
        <v>4029</v>
      </c>
    </row>
    <row r="4032" spans="1:1" x14ac:dyDescent="0.25">
      <c r="A4032" s="4">
        <v>4030</v>
      </c>
    </row>
    <row r="4033" spans="1:1" x14ac:dyDescent="0.25">
      <c r="A4033" s="4">
        <v>4031</v>
      </c>
    </row>
    <row r="4034" spans="1:1" x14ac:dyDescent="0.25">
      <c r="A4034" s="4">
        <v>4032</v>
      </c>
    </row>
    <row r="4035" spans="1:1" x14ac:dyDescent="0.25">
      <c r="A4035" s="4">
        <v>4033</v>
      </c>
    </row>
    <row r="4036" spans="1:1" x14ac:dyDescent="0.25">
      <c r="A4036" s="4">
        <v>4034</v>
      </c>
    </row>
    <row r="4037" spans="1:1" x14ac:dyDescent="0.25">
      <c r="A4037" s="4">
        <v>4035</v>
      </c>
    </row>
    <row r="4038" spans="1:1" x14ac:dyDescent="0.25">
      <c r="A4038" s="4">
        <v>4036</v>
      </c>
    </row>
    <row r="4039" spans="1:1" x14ac:dyDescent="0.25">
      <c r="A4039" s="4">
        <v>4037</v>
      </c>
    </row>
    <row r="4040" spans="1:1" x14ac:dyDescent="0.25">
      <c r="A4040" s="4">
        <v>4038</v>
      </c>
    </row>
    <row r="4041" spans="1:1" x14ac:dyDescent="0.25">
      <c r="A4041" s="4">
        <v>4039</v>
      </c>
    </row>
    <row r="4042" spans="1:1" x14ac:dyDescent="0.25">
      <c r="A4042" s="4">
        <v>4040</v>
      </c>
    </row>
    <row r="4043" spans="1:1" x14ac:dyDescent="0.25">
      <c r="A4043" s="4">
        <v>4041</v>
      </c>
    </row>
    <row r="4044" spans="1:1" x14ac:dyDescent="0.25">
      <c r="A4044" s="4">
        <v>4042</v>
      </c>
    </row>
    <row r="4045" spans="1:1" x14ac:dyDescent="0.25">
      <c r="A4045" s="4">
        <v>4043</v>
      </c>
    </row>
    <row r="4046" spans="1:1" x14ac:dyDescent="0.25">
      <c r="A4046" s="4">
        <v>4044</v>
      </c>
    </row>
    <row r="4047" spans="1:1" x14ac:dyDescent="0.25">
      <c r="A4047" s="4">
        <v>4045</v>
      </c>
    </row>
    <row r="4048" spans="1:1" x14ac:dyDescent="0.25">
      <c r="A4048" s="4">
        <v>4046</v>
      </c>
    </row>
    <row r="4049" spans="1:1" x14ac:dyDescent="0.25">
      <c r="A4049" s="4">
        <v>4047</v>
      </c>
    </row>
    <row r="4050" spans="1:1" x14ac:dyDescent="0.25">
      <c r="A4050" s="4">
        <v>4048</v>
      </c>
    </row>
    <row r="4051" spans="1:1" x14ac:dyDescent="0.25">
      <c r="A4051" s="4">
        <v>4049</v>
      </c>
    </row>
    <row r="4052" spans="1:1" x14ac:dyDescent="0.25">
      <c r="A4052" s="4">
        <v>4050</v>
      </c>
    </row>
    <row r="4053" spans="1:1" x14ac:dyDescent="0.25">
      <c r="A4053" s="4">
        <v>4051</v>
      </c>
    </row>
    <row r="4054" spans="1:1" x14ac:dyDescent="0.25">
      <c r="A4054" s="4">
        <v>4052</v>
      </c>
    </row>
    <row r="4055" spans="1:1" x14ac:dyDescent="0.25">
      <c r="A4055" s="4">
        <v>4053</v>
      </c>
    </row>
    <row r="4056" spans="1:1" x14ac:dyDescent="0.25">
      <c r="A4056" s="4">
        <v>4054</v>
      </c>
    </row>
    <row r="4057" spans="1:1" x14ac:dyDescent="0.25">
      <c r="A4057" s="4">
        <v>4055</v>
      </c>
    </row>
    <row r="4058" spans="1:1" x14ac:dyDescent="0.25">
      <c r="A4058" s="4">
        <v>4056</v>
      </c>
    </row>
    <row r="4059" spans="1:1" x14ac:dyDescent="0.25">
      <c r="A4059" s="4">
        <v>4057</v>
      </c>
    </row>
    <row r="4060" spans="1:1" x14ac:dyDescent="0.25">
      <c r="A4060" s="4">
        <v>4058</v>
      </c>
    </row>
    <row r="4061" spans="1:1" x14ac:dyDescent="0.25">
      <c r="A4061" s="4">
        <v>4059</v>
      </c>
    </row>
    <row r="4062" spans="1:1" x14ac:dyDescent="0.25">
      <c r="A4062" s="4">
        <v>4060</v>
      </c>
    </row>
    <row r="4063" spans="1:1" x14ac:dyDescent="0.25">
      <c r="A4063" s="4">
        <v>4061</v>
      </c>
    </row>
    <row r="4064" spans="1:1" x14ac:dyDescent="0.25">
      <c r="A4064" s="4">
        <v>4062</v>
      </c>
    </row>
    <row r="4065" spans="1:1" x14ac:dyDescent="0.25">
      <c r="A4065" s="4">
        <v>4063</v>
      </c>
    </row>
    <row r="4066" spans="1:1" x14ac:dyDescent="0.25">
      <c r="A4066" s="4">
        <v>4064</v>
      </c>
    </row>
    <row r="4067" spans="1:1" x14ac:dyDescent="0.25">
      <c r="A4067" s="4">
        <v>4065</v>
      </c>
    </row>
    <row r="4068" spans="1:1" x14ac:dyDescent="0.25">
      <c r="A4068" s="4">
        <v>4066</v>
      </c>
    </row>
    <row r="4069" spans="1:1" x14ac:dyDescent="0.25">
      <c r="A4069" s="4">
        <v>4067</v>
      </c>
    </row>
    <row r="4070" spans="1:1" x14ac:dyDescent="0.25">
      <c r="A4070" s="4">
        <v>4068</v>
      </c>
    </row>
    <row r="4071" spans="1:1" x14ac:dyDescent="0.25">
      <c r="A4071" s="4">
        <v>4069</v>
      </c>
    </row>
    <row r="4072" spans="1:1" x14ac:dyDescent="0.25">
      <c r="A4072" s="4">
        <v>4070</v>
      </c>
    </row>
    <row r="4073" spans="1:1" x14ac:dyDescent="0.25">
      <c r="A4073" s="4">
        <v>4071</v>
      </c>
    </row>
    <row r="4074" spans="1:1" x14ac:dyDescent="0.25">
      <c r="A4074" s="4">
        <v>4072</v>
      </c>
    </row>
    <row r="4075" spans="1:1" x14ac:dyDescent="0.25">
      <c r="A4075" s="4">
        <v>4073</v>
      </c>
    </row>
    <row r="4076" spans="1:1" x14ac:dyDescent="0.25">
      <c r="A4076" s="4">
        <v>4074</v>
      </c>
    </row>
    <row r="4077" spans="1:1" x14ac:dyDescent="0.25">
      <c r="A4077" s="4">
        <v>4075</v>
      </c>
    </row>
    <row r="4078" spans="1:1" x14ac:dyDescent="0.25">
      <c r="A4078" s="4">
        <v>4076</v>
      </c>
    </row>
    <row r="4079" spans="1:1" x14ac:dyDescent="0.25">
      <c r="A4079" s="4">
        <v>4077</v>
      </c>
    </row>
    <row r="4080" spans="1:1" x14ac:dyDescent="0.25">
      <c r="A4080" s="4">
        <v>4078</v>
      </c>
    </row>
    <row r="4081" spans="1:1" x14ac:dyDescent="0.25">
      <c r="A4081" s="4">
        <v>4079</v>
      </c>
    </row>
    <row r="4082" spans="1:1" x14ac:dyDescent="0.25">
      <c r="A4082" s="4">
        <v>4080</v>
      </c>
    </row>
    <row r="4083" spans="1:1" x14ac:dyDescent="0.25">
      <c r="A4083" s="4">
        <v>4081</v>
      </c>
    </row>
    <row r="4084" spans="1:1" x14ac:dyDescent="0.25">
      <c r="A4084" s="4">
        <v>4082</v>
      </c>
    </row>
    <row r="4085" spans="1:1" x14ac:dyDescent="0.25">
      <c r="A4085" s="4">
        <v>4083</v>
      </c>
    </row>
    <row r="4086" spans="1:1" x14ac:dyDescent="0.25">
      <c r="A4086" s="4">
        <v>4084</v>
      </c>
    </row>
    <row r="4087" spans="1:1" x14ac:dyDescent="0.25">
      <c r="A4087" s="4">
        <v>4085</v>
      </c>
    </row>
    <row r="4088" spans="1:1" x14ac:dyDescent="0.25">
      <c r="A4088" s="4">
        <v>4086</v>
      </c>
    </row>
    <row r="4089" spans="1:1" x14ac:dyDescent="0.25">
      <c r="A4089" s="4">
        <v>4087</v>
      </c>
    </row>
    <row r="4090" spans="1:1" x14ac:dyDescent="0.25">
      <c r="A4090" s="4">
        <v>4088</v>
      </c>
    </row>
    <row r="4091" spans="1:1" x14ac:dyDescent="0.25">
      <c r="A4091" s="4">
        <v>4089</v>
      </c>
    </row>
    <row r="4092" spans="1:1" x14ac:dyDescent="0.25">
      <c r="A4092" s="4">
        <v>4090</v>
      </c>
    </row>
    <row r="4093" spans="1:1" x14ac:dyDescent="0.25">
      <c r="A4093" s="4">
        <v>4091</v>
      </c>
    </row>
    <row r="4094" spans="1:1" x14ac:dyDescent="0.25">
      <c r="A4094" s="4">
        <v>4092</v>
      </c>
    </row>
    <row r="4095" spans="1:1" x14ac:dyDescent="0.25">
      <c r="A4095" s="4">
        <v>4093</v>
      </c>
    </row>
    <row r="4096" spans="1:1" x14ac:dyDescent="0.25">
      <c r="A4096" s="4">
        <v>4094</v>
      </c>
    </row>
    <row r="4097" spans="1:1" x14ac:dyDescent="0.25">
      <c r="A4097" s="4">
        <v>4095</v>
      </c>
    </row>
    <row r="4098" spans="1:1" x14ac:dyDescent="0.25">
      <c r="A4098" s="4">
        <v>4096</v>
      </c>
    </row>
    <row r="4099" spans="1:1" x14ac:dyDescent="0.25">
      <c r="A4099" s="4">
        <v>4097</v>
      </c>
    </row>
    <row r="4100" spans="1:1" x14ac:dyDescent="0.25">
      <c r="A4100" s="4">
        <v>4098</v>
      </c>
    </row>
    <row r="4101" spans="1:1" x14ac:dyDescent="0.25">
      <c r="A4101" s="4">
        <v>4099</v>
      </c>
    </row>
    <row r="4102" spans="1:1" x14ac:dyDescent="0.25">
      <c r="A4102" s="4">
        <v>4100</v>
      </c>
    </row>
    <row r="4103" spans="1:1" x14ac:dyDescent="0.25">
      <c r="A4103" s="4">
        <v>4101</v>
      </c>
    </row>
    <row r="4104" spans="1:1" x14ac:dyDescent="0.25">
      <c r="A4104" s="4">
        <v>4102</v>
      </c>
    </row>
    <row r="4105" spans="1:1" x14ac:dyDescent="0.25">
      <c r="A4105" s="4">
        <v>4103</v>
      </c>
    </row>
    <row r="4106" spans="1:1" x14ac:dyDescent="0.25">
      <c r="A4106" s="4">
        <v>4104</v>
      </c>
    </row>
    <row r="4107" spans="1:1" x14ac:dyDescent="0.25">
      <c r="A4107" s="4">
        <v>4105</v>
      </c>
    </row>
    <row r="4108" spans="1:1" x14ac:dyDescent="0.25">
      <c r="A4108" s="4">
        <v>4106</v>
      </c>
    </row>
    <row r="4109" spans="1:1" x14ac:dyDescent="0.25">
      <c r="A4109" s="4">
        <v>4107</v>
      </c>
    </row>
    <row r="4110" spans="1:1" x14ac:dyDescent="0.25">
      <c r="A4110" s="4">
        <v>4108</v>
      </c>
    </row>
    <row r="4111" spans="1:1" x14ac:dyDescent="0.25">
      <c r="A4111" s="4">
        <v>4109</v>
      </c>
    </row>
    <row r="4112" spans="1:1" x14ac:dyDescent="0.25">
      <c r="A4112" s="4">
        <v>4110</v>
      </c>
    </row>
    <row r="4113" spans="1:1" x14ac:dyDescent="0.25">
      <c r="A4113" s="4">
        <v>4111</v>
      </c>
    </row>
    <row r="4114" spans="1:1" x14ac:dyDescent="0.25">
      <c r="A4114" s="4">
        <v>4112</v>
      </c>
    </row>
    <row r="4115" spans="1:1" x14ac:dyDescent="0.25">
      <c r="A4115" s="4">
        <v>4113</v>
      </c>
    </row>
    <row r="4116" spans="1:1" x14ac:dyDescent="0.25">
      <c r="A4116" s="4">
        <v>4114</v>
      </c>
    </row>
    <row r="4117" spans="1:1" x14ac:dyDescent="0.25">
      <c r="A4117" s="4">
        <v>4115</v>
      </c>
    </row>
    <row r="4118" spans="1:1" x14ac:dyDescent="0.25">
      <c r="A4118" s="4">
        <v>4116</v>
      </c>
    </row>
    <row r="4119" spans="1:1" x14ac:dyDescent="0.25">
      <c r="A4119" s="4">
        <v>4117</v>
      </c>
    </row>
    <row r="4120" spans="1:1" x14ac:dyDescent="0.25">
      <c r="A4120" s="4">
        <v>4118</v>
      </c>
    </row>
    <row r="4121" spans="1:1" x14ac:dyDescent="0.25">
      <c r="A4121" s="4">
        <v>4119</v>
      </c>
    </row>
    <row r="4122" spans="1:1" x14ac:dyDescent="0.25">
      <c r="A4122" s="4">
        <v>4120</v>
      </c>
    </row>
    <row r="4123" spans="1:1" x14ac:dyDescent="0.25">
      <c r="A4123" s="4">
        <v>4121</v>
      </c>
    </row>
    <row r="4124" spans="1:1" x14ac:dyDescent="0.25">
      <c r="A4124" s="4">
        <v>4122</v>
      </c>
    </row>
    <row r="4125" spans="1:1" x14ac:dyDescent="0.25">
      <c r="A4125" s="4">
        <v>4123</v>
      </c>
    </row>
    <row r="4126" spans="1:1" x14ac:dyDescent="0.25">
      <c r="A4126" s="4">
        <v>4124</v>
      </c>
    </row>
    <row r="4127" spans="1:1" x14ac:dyDescent="0.25">
      <c r="A4127" s="4">
        <v>4125</v>
      </c>
    </row>
    <row r="4128" spans="1:1" x14ac:dyDescent="0.25">
      <c r="A4128" s="4">
        <v>4126</v>
      </c>
    </row>
    <row r="4129" spans="1:1" x14ac:dyDescent="0.25">
      <c r="A4129" s="4">
        <v>4127</v>
      </c>
    </row>
    <row r="4130" spans="1:1" x14ac:dyDescent="0.25">
      <c r="A4130" s="4">
        <v>4128</v>
      </c>
    </row>
    <row r="4131" spans="1:1" x14ac:dyDescent="0.25">
      <c r="A4131" s="4">
        <v>4129</v>
      </c>
    </row>
    <row r="4132" spans="1:1" x14ac:dyDescent="0.25">
      <c r="A4132" s="4">
        <v>4130</v>
      </c>
    </row>
    <row r="4133" spans="1:1" x14ac:dyDescent="0.25">
      <c r="A4133" s="4">
        <v>4131</v>
      </c>
    </row>
    <row r="4134" spans="1:1" x14ac:dyDescent="0.25">
      <c r="A4134" s="4">
        <v>4132</v>
      </c>
    </row>
    <row r="4135" spans="1:1" x14ac:dyDescent="0.25">
      <c r="A4135" s="4">
        <v>4133</v>
      </c>
    </row>
    <row r="4136" spans="1:1" x14ac:dyDescent="0.25">
      <c r="A4136" s="4">
        <v>4134</v>
      </c>
    </row>
    <row r="4137" spans="1:1" x14ac:dyDescent="0.25">
      <c r="A4137" s="4">
        <v>4135</v>
      </c>
    </row>
    <row r="4138" spans="1:1" x14ac:dyDescent="0.25">
      <c r="A4138" s="4">
        <v>4136</v>
      </c>
    </row>
    <row r="4139" spans="1:1" x14ac:dyDescent="0.25">
      <c r="A4139" s="4">
        <v>4137</v>
      </c>
    </row>
    <row r="4140" spans="1:1" x14ac:dyDescent="0.25">
      <c r="A4140" s="4">
        <v>4138</v>
      </c>
    </row>
    <row r="4141" spans="1:1" x14ac:dyDescent="0.25">
      <c r="A4141" s="4">
        <v>4139</v>
      </c>
    </row>
    <row r="4142" spans="1:1" x14ac:dyDescent="0.25">
      <c r="A4142" s="4">
        <v>4140</v>
      </c>
    </row>
    <row r="4143" spans="1:1" x14ac:dyDescent="0.25">
      <c r="A4143" s="4">
        <v>4141</v>
      </c>
    </row>
    <row r="4144" spans="1:1" x14ac:dyDescent="0.25">
      <c r="A4144" s="4">
        <v>4142</v>
      </c>
    </row>
    <row r="4145" spans="1:1" x14ac:dyDescent="0.25">
      <c r="A4145" s="4">
        <v>4143</v>
      </c>
    </row>
    <row r="4146" spans="1:1" x14ac:dyDescent="0.25">
      <c r="A4146" s="4">
        <v>4144</v>
      </c>
    </row>
    <row r="4147" spans="1:1" x14ac:dyDescent="0.25">
      <c r="A4147" s="4">
        <v>4145</v>
      </c>
    </row>
    <row r="4148" spans="1:1" x14ac:dyDescent="0.25">
      <c r="A4148" s="4">
        <v>4146</v>
      </c>
    </row>
    <row r="4149" spans="1:1" x14ac:dyDescent="0.25">
      <c r="A4149" s="4">
        <v>4147</v>
      </c>
    </row>
    <row r="4150" spans="1:1" x14ac:dyDescent="0.25">
      <c r="A4150" s="4">
        <v>4148</v>
      </c>
    </row>
    <row r="4151" spans="1:1" x14ac:dyDescent="0.25">
      <c r="A4151" s="4">
        <v>4149</v>
      </c>
    </row>
    <row r="4152" spans="1:1" x14ac:dyDescent="0.25">
      <c r="A4152" s="4">
        <v>4150</v>
      </c>
    </row>
    <row r="4153" spans="1:1" x14ac:dyDescent="0.25">
      <c r="A4153" s="4">
        <v>4151</v>
      </c>
    </row>
    <row r="4154" spans="1:1" x14ac:dyDescent="0.25">
      <c r="A4154" s="4">
        <v>4152</v>
      </c>
    </row>
    <row r="4155" spans="1:1" x14ac:dyDescent="0.25">
      <c r="A4155" s="4">
        <v>4153</v>
      </c>
    </row>
    <row r="4156" spans="1:1" x14ac:dyDescent="0.25">
      <c r="A4156" s="4">
        <v>4154</v>
      </c>
    </row>
    <row r="4157" spans="1:1" x14ac:dyDescent="0.25">
      <c r="A4157" s="4">
        <v>4155</v>
      </c>
    </row>
    <row r="4158" spans="1:1" x14ac:dyDescent="0.25">
      <c r="A4158" s="4">
        <v>4156</v>
      </c>
    </row>
    <row r="4159" spans="1:1" x14ac:dyDescent="0.25">
      <c r="A4159" s="4">
        <v>4157</v>
      </c>
    </row>
    <row r="4160" spans="1:1" x14ac:dyDescent="0.25">
      <c r="A4160" s="4">
        <v>4158</v>
      </c>
    </row>
    <row r="4161" spans="1:1" x14ac:dyDescent="0.25">
      <c r="A4161" s="4">
        <v>4159</v>
      </c>
    </row>
    <row r="4162" spans="1:1" x14ac:dyDescent="0.25">
      <c r="A4162" s="4">
        <v>4160</v>
      </c>
    </row>
    <row r="4163" spans="1:1" x14ac:dyDescent="0.25">
      <c r="A4163" s="4">
        <v>4161</v>
      </c>
    </row>
    <row r="4164" spans="1:1" x14ac:dyDescent="0.25">
      <c r="A4164" s="4">
        <v>4162</v>
      </c>
    </row>
    <row r="4165" spans="1:1" x14ac:dyDescent="0.25">
      <c r="A4165" s="4">
        <v>4163</v>
      </c>
    </row>
    <row r="4166" spans="1:1" x14ac:dyDescent="0.25">
      <c r="A4166" s="4">
        <v>4164</v>
      </c>
    </row>
    <row r="4167" spans="1:1" x14ac:dyDescent="0.25">
      <c r="A4167" s="4">
        <v>4165</v>
      </c>
    </row>
    <row r="4168" spans="1:1" x14ac:dyDescent="0.25">
      <c r="A4168" s="4">
        <v>4166</v>
      </c>
    </row>
    <row r="4169" spans="1:1" x14ac:dyDescent="0.25">
      <c r="A4169" s="4">
        <v>4167</v>
      </c>
    </row>
    <row r="4170" spans="1:1" x14ac:dyDescent="0.25">
      <c r="A4170" s="4">
        <v>4168</v>
      </c>
    </row>
    <row r="4171" spans="1:1" x14ac:dyDescent="0.25">
      <c r="A4171" s="4">
        <v>4169</v>
      </c>
    </row>
    <row r="4172" spans="1:1" x14ac:dyDescent="0.25">
      <c r="A4172" s="4">
        <v>4170</v>
      </c>
    </row>
    <row r="4173" spans="1:1" x14ac:dyDescent="0.25">
      <c r="A4173" s="4">
        <v>4171</v>
      </c>
    </row>
    <row r="4174" spans="1:1" x14ac:dyDescent="0.25">
      <c r="A4174" s="4">
        <v>4172</v>
      </c>
    </row>
    <row r="4175" spans="1:1" x14ac:dyDescent="0.25">
      <c r="A4175" s="4">
        <v>4173</v>
      </c>
    </row>
    <row r="4176" spans="1:1" x14ac:dyDescent="0.25">
      <c r="A4176" s="4">
        <v>4174</v>
      </c>
    </row>
    <row r="4177" spans="1:1" x14ac:dyDescent="0.25">
      <c r="A4177" s="4">
        <v>4175</v>
      </c>
    </row>
    <row r="4178" spans="1:1" x14ac:dyDescent="0.25">
      <c r="A4178" s="4">
        <v>4176</v>
      </c>
    </row>
    <row r="4179" spans="1:1" x14ac:dyDescent="0.25">
      <c r="A4179" s="4">
        <v>4177</v>
      </c>
    </row>
    <row r="4180" spans="1:1" x14ac:dyDescent="0.25">
      <c r="A4180" s="4">
        <v>4178</v>
      </c>
    </row>
    <row r="4181" spans="1:1" x14ac:dyDescent="0.25">
      <c r="A4181" s="4">
        <v>4179</v>
      </c>
    </row>
    <row r="4182" spans="1:1" x14ac:dyDescent="0.25">
      <c r="A4182" s="4">
        <v>4180</v>
      </c>
    </row>
    <row r="4183" spans="1:1" x14ac:dyDescent="0.25">
      <c r="A4183" s="4">
        <v>4181</v>
      </c>
    </row>
    <row r="4184" spans="1:1" x14ac:dyDescent="0.25">
      <c r="A4184" s="4">
        <v>4182</v>
      </c>
    </row>
    <row r="4185" spans="1:1" x14ac:dyDescent="0.25">
      <c r="A4185" s="4">
        <v>4183</v>
      </c>
    </row>
    <row r="4186" spans="1:1" x14ac:dyDescent="0.25">
      <c r="A4186" s="4">
        <v>4184</v>
      </c>
    </row>
    <row r="4187" spans="1:1" x14ac:dyDescent="0.25">
      <c r="A4187" s="4">
        <v>4185</v>
      </c>
    </row>
    <row r="4188" spans="1:1" x14ac:dyDescent="0.25">
      <c r="A4188" s="4">
        <v>4186</v>
      </c>
    </row>
    <row r="4189" spans="1:1" x14ac:dyDescent="0.25">
      <c r="A4189" s="4">
        <v>4187</v>
      </c>
    </row>
    <row r="4190" spans="1:1" x14ac:dyDescent="0.25">
      <c r="A4190" s="4">
        <v>4188</v>
      </c>
    </row>
    <row r="4191" spans="1:1" x14ac:dyDescent="0.25">
      <c r="A4191" s="4">
        <v>4189</v>
      </c>
    </row>
    <row r="4192" spans="1:1" x14ac:dyDescent="0.25">
      <c r="A4192" s="4">
        <v>4190</v>
      </c>
    </row>
    <row r="4193" spans="1:1" x14ac:dyDescent="0.25">
      <c r="A4193" s="4">
        <v>4191</v>
      </c>
    </row>
    <row r="4194" spans="1:1" x14ac:dyDescent="0.25">
      <c r="A4194" s="4">
        <v>4192</v>
      </c>
    </row>
    <row r="4195" spans="1:1" x14ac:dyDescent="0.25">
      <c r="A4195" s="4">
        <v>4193</v>
      </c>
    </row>
    <row r="4196" spans="1:1" x14ac:dyDescent="0.25">
      <c r="A4196" s="4">
        <v>4194</v>
      </c>
    </row>
    <row r="4197" spans="1:1" x14ac:dyDescent="0.25">
      <c r="A4197" s="4">
        <v>4195</v>
      </c>
    </row>
    <row r="4198" spans="1:1" x14ac:dyDescent="0.25">
      <c r="A4198" s="4">
        <v>4196</v>
      </c>
    </row>
    <row r="4199" spans="1:1" x14ac:dyDescent="0.25">
      <c r="A4199" s="4">
        <v>4197</v>
      </c>
    </row>
    <row r="4200" spans="1:1" x14ac:dyDescent="0.25">
      <c r="A4200" s="4">
        <v>4198</v>
      </c>
    </row>
    <row r="4201" spans="1:1" x14ac:dyDescent="0.25">
      <c r="A4201" s="4">
        <v>4199</v>
      </c>
    </row>
    <row r="4202" spans="1:1" x14ac:dyDescent="0.25">
      <c r="A4202" s="4">
        <v>4200</v>
      </c>
    </row>
    <row r="4203" spans="1:1" x14ac:dyDescent="0.25">
      <c r="A4203" s="4">
        <v>4201</v>
      </c>
    </row>
    <row r="4204" spans="1:1" x14ac:dyDescent="0.25">
      <c r="A4204" s="4">
        <v>4202</v>
      </c>
    </row>
    <row r="4205" spans="1:1" x14ac:dyDescent="0.25">
      <c r="A4205" s="4">
        <v>4203</v>
      </c>
    </row>
    <row r="4206" spans="1:1" x14ac:dyDescent="0.25">
      <c r="A4206" s="4">
        <v>4204</v>
      </c>
    </row>
    <row r="4207" spans="1:1" x14ac:dyDescent="0.25">
      <c r="A4207" s="4">
        <v>4205</v>
      </c>
    </row>
    <row r="4208" spans="1:1" x14ac:dyDescent="0.25">
      <c r="A4208" s="4">
        <v>4206</v>
      </c>
    </row>
    <row r="4209" spans="1:1" x14ac:dyDescent="0.25">
      <c r="A4209" s="4">
        <v>4207</v>
      </c>
    </row>
    <row r="4210" spans="1:1" x14ac:dyDescent="0.25">
      <c r="A4210" s="4">
        <v>4208</v>
      </c>
    </row>
    <row r="4211" spans="1:1" x14ac:dyDescent="0.25">
      <c r="A4211" s="4">
        <v>4209</v>
      </c>
    </row>
    <row r="4212" spans="1:1" x14ac:dyDescent="0.25">
      <c r="A4212" s="4">
        <v>4210</v>
      </c>
    </row>
    <row r="4213" spans="1:1" x14ac:dyDescent="0.25">
      <c r="A4213" s="4">
        <v>4211</v>
      </c>
    </row>
    <row r="4214" spans="1:1" x14ac:dyDescent="0.25">
      <c r="A4214" s="4">
        <v>4212</v>
      </c>
    </row>
    <row r="4215" spans="1:1" x14ac:dyDescent="0.25">
      <c r="A4215" s="4">
        <v>4213</v>
      </c>
    </row>
    <row r="4216" spans="1:1" x14ac:dyDescent="0.25">
      <c r="A4216" s="4">
        <v>4214</v>
      </c>
    </row>
    <row r="4217" spans="1:1" x14ac:dyDescent="0.25">
      <c r="A4217" s="4">
        <v>4215</v>
      </c>
    </row>
    <row r="4218" spans="1:1" x14ac:dyDescent="0.25">
      <c r="A4218" s="4">
        <v>4216</v>
      </c>
    </row>
    <row r="4219" spans="1:1" x14ac:dyDescent="0.25">
      <c r="A4219" s="4">
        <v>4217</v>
      </c>
    </row>
    <row r="4220" spans="1:1" x14ac:dyDescent="0.25">
      <c r="A4220" s="4">
        <v>4218</v>
      </c>
    </row>
    <row r="4221" spans="1:1" x14ac:dyDescent="0.25">
      <c r="A4221" s="4">
        <v>4219</v>
      </c>
    </row>
    <row r="4222" spans="1:1" x14ac:dyDescent="0.25">
      <c r="A4222" s="4">
        <v>4220</v>
      </c>
    </row>
    <row r="4223" spans="1:1" x14ac:dyDescent="0.25">
      <c r="A4223" s="4">
        <v>4221</v>
      </c>
    </row>
    <row r="4224" spans="1:1" x14ac:dyDescent="0.25">
      <c r="A4224" s="4">
        <v>4222</v>
      </c>
    </row>
    <row r="4225" spans="1:1" x14ac:dyDescent="0.25">
      <c r="A4225" s="4">
        <v>4223</v>
      </c>
    </row>
    <row r="4226" spans="1:1" x14ac:dyDescent="0.25">
      <c r="A4226" s="4">
        <v>4224</v>
      </c>
    </row>
    <row r="4227" spans="1:1" x14ac:dyDescent="0.25">
      <c r="A4227" s="4">
        <v>4225</v>
      </c>
    </row>
    <row r="4228" spans="1:1" x14ac:dyDescent="0.25">
      <c r="A4228" s="4">
        <v>4226</v>
      </c>
    </row>
    <row r="4229" spans="1:1" x14ac:dyDescent="0.25">
      <c r="A4229" s="4">
        <v>4227</v>
      </c>
    </row>
    <row r="4230" spans="1:1" x14ac:dyDescent="0.25">
      <c r="A4230" s="4">
        <v>4228</v>
      </c>
    </row>
    <row r="4231" spans="1:1" x14ac:dyDescent="0.25">
      <c r="A4231" s="4">
        <v>4229</v>
      </c>
    </row>
    <row r="4232" spans="1:1" x14ac:dyDescent="0.25">
      <c r="A4232" s="4">
        <v>4230</v>
      </c>
    </row>
    <row r="4233" spans="1:1" x14ac:dyDescent="0.25">
      <c r="A4233" s="4">
        <v>4231</v>
      </c>
    </row>
    <row r="4234" spans="1:1" x14ac:dyDescent="0.25">
      <c r="A4234" s="4">
        <v>4232</v>
      </c>
    </row>
    <row r="4235" spans="1:1" x14ac:dyDescent="0.25">
      <c r="A4235" s="4">
        <v>4233</v>
      </c>
    </row>
    <row r="4236" spans="1:1" x14ac:dyDescent="0.25">
      <c r="A4236" s="4">
        <v>4234</v>
      </c>
    </row>
    <row r="4237" spans="1:1" x14ac:dyDescent="0.25">
      <c r="A4237" s="4">
        <v>4235</v>
      </c>
    </row>
    <row r="4238" spans="1:1" x14ac:dyDescent="0.25">
      <c r="A4238" s="4">
        <v>4236</v>
      </c>
    </row>
    <row r="4239" spans="1:1" x14ac:dyDescent="0.25">
      <c r="A4239" s="4">
        <v>4237</v>
      </c>
    </row>
    <row r="4240" spans="1:1" x14ac:dyDescent="0.25">
      <c r="A4240" s="4">
        <v>4238</v>
      </c>
    </row>
    <row r="4241" spans="1:1" x14ac:dyDescent="0.25">
      <c r="A4241" s="4">
        <v>4239</v>
      </c>
    </row>
    <row r="4242" spans="1:1" x14ac:dyDescent="0.25">
      <c r="A4242" s="4">
        <v>4240</v>
      </c>
    </row>
    <row r="4243" spans="1:1" x14ac:dyDescent="0.25">
      <c r="A4243" s="4">
        <v>4241</v>
      </c>
    </row>
    <row r="4244" spans="1:1" x14ac:dyDescent="0.25">
      <c r="A4244" s="4">
        <v>4242</v>
      </c>
    </row>
    <row r="4245" spans="1:1" x14ac:dyDescent="0.25">
      <c r="A4245" s="4">
        <v>4243</v>
      </c>
    </row>
    <row r="4246" spans="1:1" x14ac:dyDescent="0.25">
      <c r="A4246" s="4">
        <v>4244</v>
      </c>
    </row>
    <row r="4247" spans="1:1" x14ac:dyDescent="0.25">
      <c r="A4247" s="4">
        <v>4245</v>
      </c>
    </row>
    <row r="4248" spans="1:1" x14ac:dyDescent="0.25">
      <c r="A4248" s="4">
        <v>4246</v>
      </c>
    </row>
    <row r="4249" spans="1:1" x14ac:dyDescent="0.25">
      <c r="A4249" s="4">
        <v>4247</v>
      </c>
    </row>
    <row r="4250" spans="1:1" x14ac:dyDescent="0.25">
      <c r="A4250" s="4">
        <v>4248</v>
      </c>
    </row>
    <row r="4251" spans="1:1" x14ac:dyDescent="0.25">
      <c r="A4251" s="4">
        <v>4249</v>
      </c>
    </row>
    <row r="4252" spans="1:1" x14ac:dyDescent="0.25">
      <c r="A4252" s="4">
        <v>4250</v>
      </c>
    </row>
    <row r="4253" spans="1:1" x14ac:dyDescent="0.25">
      <c r="A4253" s="4">
        <v>4251</v>
      </c>
    </row>
    <row r="4254" spans="1:1" x14ac:dyDescent="0.25">
      <c r="A4254" s="4">
        <v>4252</v>
      </c>
    </row>
    <row r="4255" spans="1:1" x14ac:dyDescent="0.25">
      <c r="A4255" s="4">
        <v>4253</v>
      </c>
    </row>
    <row r="4256" spans="1:1" x14ac:dyDescent="0.25">
      <c r="A4256" s="4">
        <v>4254</v>
      </c>
    </row>
    <row r="4257" spans="1:1" x14ac:dyDescent="0.25">
      <c r="A4257" s="4">
        <v>4255</v>
      </c>
    </row>
    <row r="4258" spans="1:1" x14ac:dyDescent="0.25">
      <c r="A4258" s="4">
        <v>4256</v>
      </c>
    </row>
    <row r="4259" spans="1:1" x14ac:dyDescent="0.25">
      <c r="A4259" s="4">
        <v>4257</v>
      </c>
    </row>
    <row r="4260" spans="1:1" x14ac:dyDescent="0.25">
      <c r="A4260" s="4">
        <v>4258</v>
      </c>
    </row>
    <row r="4261" spans="1:1" x14ac:dyDescent="0.25">
      <c r="A4261" s="4">
        <v>4259</v>
      </c>
    </row>
    <row r="4262" spans="1:1" x14ac:dyDescent="0.25">
      <c r="A4262" s="4">
        <v>4260</v>
      </c>
    </row>
    <row r="4263" spans="1:1" x14ac:dyDescent="0.25">
      <c r="A4263" s="4">
        <v>4261</v>
      </c>
    </row>
    <row r="4264" spans="1:1" x14ac:dyDescent="0.25">
      <c r="A4264" s="4">
        <v>4262</v>
      </c>
    </row>
    <row r="4265" spans="1:1" x14ac:dyDescent="0.25">
      <c r="A4265" s="4">
        <v>4263</v>
      </c>
    </row>
    <row r="4266" spans="1:1" x14ac:dyDescent="0.25">
      <c r="A4266" s="4">
        <v>4264</v>
      </c>
    </row>
    <row r="4267" spans="1:1" x14ac:dyDescent="0.25">
      <c r="A4267" s="4">
        <v>4265</v>
      </c>
    </row>
    <row r="4268" spans="1:1" x14ac:dyDescent="0.25">
      <c r="A4268" s="4">
        <v>4266</v>
      </c>
    </row>
    <row r="4269" spans="1:1" x14ac:dyDescent="0.25">
      <c r="A4269" s="4">
        <v>4267</v>
      </c>
    </row>
    <row r="4270" spans="1:1" x14ac:dyDescent="0.25">
      <c r="A4270" s="4">
        <v>4268</v>
      </c>
    </row>
    <row r="4271" spans="1:1" x14ac:dyDescent="0.25">
      <c r="A4271" s="4">
        <v>4269</v>
      </c>
    </row>
    <row r="4272" spans="1:1" x14ac:dyDescent="0.25">
      <c r="A4272" s="4">
        <v>4270</v>
      </c>
    </row>
    <row r="4273" spans="1:1" x14ac:dyDescent="0.25">
      <c r="A4273" s="4">
        <v>4271</v>
      </c>
    </row>
    <row r="4274" spans="1:1" x14ac:dyDescent="0.25">
      <c r="A4274" s="4">
        <v>4272</v>
      </c>
    </row>
    <row r="4275" spans="1:1" x14ac:dyDescent="0.25">
      <c r="A4275" s="4">
        <v>4273</v>
      </c>
    </row>
    <row r="4276" spans="1:1" x14ac:dyDescent="0.25">
      <c r="A4276" s="4">
        <v>4274</v>
      </c>
    </row>
    <row r="4277" spans="1:1" x14ac:dyDescent="0.25">
      <c r="A4277" s="4">
        <v>4275</v>
      </c>
    </row>
    <row r="4278" spans="1:1" x14ac:dyDescent="0.25">
      <c r="A4278" s="4">
        <v>4276</v>
      </c>
    </row>
    <row r="4279" spans="1:1" x14ac:dyDescent="0.25">
      <c r="A4279" s="4">
        <v>4277</v>
      </c>
    </row>
    <row r="4280" spans="1:1" x14ac:dyDescent="0.25">
      <c r="A4280" s="4">
        <v>4278</v>
      </c>
    </row>
    <row r="4281" spans="1:1" x14ac:dyDescent="0.25">
      <c r="A4281" s="4">
        <v>4279</v>
      </c>
    </row>
    <row r="4282" spans="1:1" x14ac:dyDescent="0.25">
      <c r="A4282" s="4">
        <v>4280</v>
      </c>
    </row>
    <row r="4283" spans="1:1" x14ac:dyDescent="0.25">
      <c r="A4283" s="4">
        <v>4281</v>
      </c>
    </row>
    <row r="4284" spans="1:1" x14ac:dyDescent="0.25">
      <c r="A4284" s="4">
        <v>4282</v>
      </c>
    </row>
    <row r="4285" spans="1:1" x14ac:dyDescent="0.25">
      <c r="A4285" s="4">
        <v>4283</v>
      </c>
    </row>
    <row r="4286" spans="1:1" x14ac:dyDescent="0.25">
      <c r="A4286" s="4">
        <v>4284</v>
      </c>
    </row>
    <row r="4287" spans="1:1" x14ac:dyDescent="0.25">
      <c r="A4287" s="4">
        <v>4285</v>
      </c>
    </row>
    <row r="4288" spans="1:1" x14ac:dyDescent="0.25">
      <c r="A4288" s="4">
        <v>4286</v>
      </c>
    </row>
    <row r="4289" spans="1:1" x14ac:dyDescent="0.25">
      <c r="A4289" s="4">
        <v>4287</v>
      </c>
    </row>
    <row r="4290" spans="1:1" x14ac:dyDescent="0.25">
      <c r="A4290" s="4">
        <v>4288</v>
      </c>
    </row>
    <row r="4291" spans="1:1" x14ac:dyDescent="0.25">
      <c r="A4291" s="4">
        <v>4289</v>
      </c>
    </row>
    <row r="4292" spans="1:1" x14ac:dyDescent="0.25">
      <c r="A4292" s="4">
        <v>4290</v>
      </c>
    </row>
    <row r="4293" spans="1:1" x14ac:dyDescent="0.25">
      <c r="A4293" s="4">
        <v>4291</v>
      </c>
    </row>
    <row r="4294" spans="1:1" x14ac:dyDescent="0.25">
      <c r="A4294" s="4">
        <v>4292</v>
      </c>
    </row>
    <row r="4295" spans="1:1" x14ac:dyDescent="0.25">
      <c r="A4295" s="4">
        <v>4293</v>
      </c>
    </row>
    <row r="4296" spans="1:1" x14ac:dyDescent="0.25">
      <c r="A4296" s="4">
        <v>4294</v>
      </c>
    </row>
    <row r="4297" spans="1:1" x14ac:dyDescent="0.25">
      <c r="A4297" s="4">
        <v>4295</v>
      </c>
    </row>
    <row r="4298" spans="1:1" x14ac:dyDescent="0.25">
      <c r="A4298" s="4">
        <v>4296</v>
      </c>
    </row>
    <row r="4299" spans="1:1" x14ac:dyDescent="0.25">
      <c r="A4299" s="4">
        <v>4297</v>
      </c>
    </row>
    <row r="4300" spans="1:1" x14ac:dyDescent="0.25">
      <c r="A4300" s="4">
        <v>4298</v>
      </c>
    </row>
    <row r="4301" spans="1:1" x14ac:dyDescent="0.25">
      <c r="A4301" s="4">
        <v>4299</v>
      </c>
    </row>
    <row r="4302" spans="1:1" x14ac:dyDescent="0.25">
      <c r="A4302" s="4">
        <v>4300</v>
      </c>
    </row>
    <row r="4303" spans="1:1" x14ac:dyDescent="0.25">
      <c r="A4303" s="4">
        <v>4301</v>
      </c>
    </row>
    <row r="4304" spans="1:1" x14ac:dyDescent="0.25">
      <c r="A4304" s="4">
        <v>4302</v>
      </c>
    </row>
    <row r="4305" spans="1:1" x14ac:dyDescent="0.25">
      <c r="A4305" s="4">
        <v>4303</v>
      </c>
    </row>
    <row r="4306" spans="1:1" x14ac:dyDescent="0.25">
      <c r="A4306" s="4">
        <v>4304</v>
      </c>
    </row>
    <row r="4307" spans="1:1" x14ac:dyDescent="0.25">
      <c r="A4307" s="4">
        <v>4305</v>
      </c>
    </row>
    <row r="4308" spans="1:1" x14ac:dyDescent="0.25">
      <c r="A4308" s="4">
        <v>4306</v>
      </c>
    </row>
    <row r="4309" spans="1:1" x14ac:dyDescent="0.25">
      <c r="A4309" s="4">
        <v>4307</v>
      </c>
    </row>
    <row r="4310" spans="1:1" x14ac:dyDescent="0.25">
      <c r="A4310" s="4">
        <v>4308</v>
      </c>
    </row>
    <row r="4311" spans="1:1" x14ac:dyDescent="0.25">
      <c r="A4311" s="4">
        <v>4309</v>
      </c>
    </row>
    <row r="4312" spans="1:1" x14ac:dyDescent="0.25">
      <c r="A4312" s="4">
        <v>4310</v>
      </c>
    </row>
    <row r="4313" spans="1:1" x14ac:dyDescent="0.25">
      <c r="A4313" s="4">
        <v>4311</v>
      </c>
    </row>
    <row r="4314" spans="1:1" x14ac:dyDescent="0.25">
      <c r="A4314" s="4">
        <v>4312</v>
      </c>
    </row>
    <row r="4315" spans="1:1" x14ac:dyDescent="0.25">
      <c r="A4315" s="4">
        <v>4313</v>
      </c>
    </row>
    <row r="4316" spans="1:1" x14ac:dyDescent="0.25">
      <c r="A4316" s="4">
        <v>4314</v>
      </c>
    </row>
    <row r="4317" spans="1:1" x14ac:dyDescent="0.25">
      <c r="A4317" s="4">
        <v>4315</v>
      </c>
    </row>
    <row r="4318" spans="1:1" x14ac:dyDescent="0.25">
      <c r="A4318" s="4">
        <v>4316</v>
      </c>
    </row>
    <row r="4319" spans="1:1" x14ac:dyDescent="0.25">
      <c r="A4319" s="4">
        <v>4317</v>
      </c>
    </row>
    <row r="4320" spans="1:1" x14ac:dyDescent="0.25">
      <c r="A4320" s="4">
        <v>4318</v>
      </c>
    </row>
    <row r="4321" spans="1:1" x14ac:dyDescent="0.25">
      <c r="A4321" s="4">
        <v>4319</v>
      </c>
    </row>
    <row r="4322" spans="1:1" x14ac:dyDescent="0.25">
      <c r="A4322" s="4">
        <v>4320</v>
      </c>
    </row>
    <row r="4323" spans="1:1" x14ac:dyDescent="0.25">
      <c r="A4323" s="4">
        <v>4321</v>
      </c>
    </row>
    <row r="4324" spans="1:1" x14ac:dyDescent="0.25">
      <c r="A4324" s="4">
        <v>4322</v>
      </c>
    </row>
    <row r="4325" spans="1:1" x14ac:dyDescent="0.25">
      <c r="A4325" s="4">
        <v>4323</v>
      </c>
    </row>
    <row r="4326" spans="1:1" x14ac:dyDescent="0.25">
      <c r="A4326" s="4">
        <v>4324</v>
      </c>
    </row>
    <row r="4327" spans="1:1" x14ac:dyDescent="0.25">
      <c r="A4327" s="4">
        <v>4325</v>
      </c>
    </row>
    <row r="4328" spans="1:1" x14ac:dyDescent="0.25">
      <c r="A4328" s="4">
        <v>4326</v>
      </c>
    </row>
    <row r="4329" spans="1:1" x14ac:dyDescent="0.25">
      <c r="A4329" s="4">
        <v>4327</v>
      </c>
    </row>
    <row r="4330" spans="1:1" x14ac:dyDescent="0.25">
      <c r="A4330" s="4">
        <v>4328</v>
      </c>
    </row>
    <row r="4331" spans="1:1" x14ac:dyDescent="0.25">
      <c r="A4331" s="4">
        <v>4329</v>
      </c>
    </row>
    <row r="4332" spans="1:1" x14ac:dyDescent="0.25">
      <c r="A4332" s="4">
        <v>4330</v>
      </c>
    </row>
    <row r="4333" spans="1:1" x14ac:dyDescent="0.25">
      <c r="A4333" s="4">
        <v>4331</v>
      </c>
    </row>
    <row r="4334" spans="1:1" x14ac:dyDescent="0.25">
      <c r="A4334" s="4">
        <v>4332</v>
      </c>
    </row>
    <row r="4335" spans="1:1" x14ac:dyDescent="0.25">
      <c r="A4335" s="4">
        <v>4333</v>
      </c>
    </row>
    <row r="4336" spans="1:1" x14ac:dyDescent="0.25">
      <c r="A4336" s="4">
        <v>4334</v>
      </c>
    </row>
    <row r="4337" spans="1:1" x14ac:dyDescent="0.25">
      <c r="A4337" s="4">
        <v>4335</v>
      </c>
    </row>
    <row r="4338" spans="1:1" x14ac:dyDescent="0.25">
      <c r="A4338" s="4">
        <v>4336</v>
      </c>
    </row>
    <row r="4339" spans="1:1" x14ac:dyDescent="0.25">
      <c r="A4339" s="4">
        <v>4337</v>
      </c>
    </row>
    <row r="4340" spans="1:1" x14ac:dyDescent="0.25">
      <c r="A4340" s="4">
        <v>4338</v>
      </c>
    </row>
    <row r="4341" spans="1:1" x14ac:dyDescent="0.25">
      <c r="A4341" s="4">
        <v>4339</v>
      </c>
    </row>
    <row r="4342" spans="1:1" x14ac:dyDescent="0.25">
      <c r="A4342" s="4">
        <v>4340</v>
      </c>
    </row>
    <row r="4343" spans="1:1" x14ac:dyDescent="0.25">
      <c r="A4343" s="4">
        <v>4341</v>
      </c>
    </row>
    <row r="4344" spans="1:1" x14ac:dyDescent="0.25">
      <c r="A4344" s="4">
        <v>4342</v>
      </c>
    </row>
    <row r="4345" spans="1:1" x14ac:dyDescent="0.25">
      <c r="A4345" s="4">
        <v>4343</v>
      </c>
    </row>
    <row r="4346" spans="1:1" x14ac:dyDescent="0.25">
      <c r="A4346" s="4">
        <v>4344</v>
      </c>
    </row>
    <row r="4347" spans="1:1" x14ac:dyDescent="0.25">
      <c r="A4347" s="4">
        <v>4345</v>
      </c>
    </row>
    <row r="4348" spans="1:1" x14ac:dyDescent="0.25">
      <c r="A4348" s="4">
        <v>4346</v>
      </c>
    </row>
    <row r="4349" spans="1:1" x14ac:dyDescent="0.25">
      <c r="A4349" s="4">
        <v>4347</v>
      </c>
    </row>
    <row r="4350" spans="1:1" x14ac:dyDescent="0.25">
      <c r="A4350" s="4">
        <v>4348</v>
      </c>
    </row>
    <row r="4351" spans="1:1" x14ac:dyDescent="0.25">
      <c r="A4351" s="4">
        <v>4349</v>
      </c>
    </row>
    <row r="4352" spans="1:1" x14ac:dyDescent="0.25">
      <c r="A4352" s="4">
        <v>4350</v>
      </c>
    </row>
    <row r="4353" spans="1:1" x14ac:dyDescent="0.25">
      <c r="A4353" s="4">
        <v>4351</v>
      </c>
    </row>
    <row r="4354" spans="1:1" x14ac:dyDescent="0.25">
      <c r="A4354" s="4">
        <v>4352</v>
      </c>
    </row>
    <row r="4355" spans="1:1" x14ac:dyDescent="0.25">
      <c r="A4355" s="4">
        <v>4353</v>
      </c>
    </row>
    <row r="4356" spans="1:1" x14ac:dyDescent="0.25">
      <c r="A4356" s="4">
        <v>4354</v>
      </c>
    </row>
    <row r="4357" spans="1:1" x14ac:dyDescent="0.25">
      <c r="A4357" s="4">
        <v>4355</v>
      </c>
    </row>
    <row r="4358" spans="1:1" x14ac:dyDescent="0.25">
      <c r="A4358" s="4">
        <v>4356</v>
      </c>
    </row>
    <row r="4359" spans="1:1" x14ac:dyDescent="0.25">
      <c r="A4359" s="4">
        <v>4357</v>
      </c>
    </row>
    <row r="4360" spans="1:1" x14ac:dyDescent="0.25">
      <c r="A4360" s="4">
        <v>4358</v>
      </c>
    </row>
    <row r="4361" spans="1:1" x14ac:dyDescent="0.25">
      <c r="A4361" s="4">
        <v>4359</v>
      </c>
    </row>
    <row r="4362" spans="1:1" x14ac:dyDescent="0.25">
      <c r="A4362" s="4">
        <v>4360</v>
      </c>
    </row>
    <row r="4363" spans="1:1" x14ac:dyDescent="0.25">
      <c r="A4363" s="4">
        <v>4361</v>
      </c>
    </row>
    <row r="4364" spans="1:1" x14ac:dyDescent="0.25">
      <c r="A4364" s="4">
        <v>4362</v>
      </c>
    </row>
    <row r="4365" spans="1:1" x14ac:dyDescent="0.25">
      <c r="A4365" s="4">
        <v>4363</v>
      </c>
    </row>
    <row r="4366" spans="1:1" x14ac:dyDescent="0.25">
      <c r="A4366" s="4">
        <v>4364</v>
      </c>
    </row>
    <row r="4367" spans="1:1" x14ac:dyDescent="0.25">
      <c r="A4367" s="4">
        <v>4365</v>
      </c>
    </row>
    <row r="4368" spans="1:1" x14ac:dyDescent="0.25">
      <c r="A4368" s="4">
        <v>4366</v>
      </c>
    </row>
    <row r="4369" spans="1:1" x14ac:dyDescent="0.25">
      <c r="A4369" s="4">
        <v>4367</v>
      </c>
    </row>
    <row r="4370" spans="1:1" x14ac:dyDescent="0.25">
      <c r="A4370" s="4">
        <v>4368</v>
      </c>
    </row>
    <row r="4371" spans="1:1" x14ac:dyDescent="0.25">
      <c r="A4371" s="4">
        <v>4369</v>
      </c>
    </row>
    <row r="4372" spans="1:1" x14ac:dyDescent="0.25">
      <c r="A4372" s="4">
        <v>4370</v>
      </c>
    </row>
    <row r="4373" spans="1:1" x14ac:dyDescent="0.25">
      <c r="A4373" s="4">
        <v>4371</v>
      </c>
    </row>
    <row r="4374" spans="1:1" x14ac:dyDescent="0.25">
      <c r="A4374" s="4">
        <v>4372</v>
      </c>
    </row>
    <row r="4375" spans="1:1" x14ac:dyDescent="0.25">
      <c r="A4375" s="4">
        <v>4373</v>
      </c>
    </row>
    <row r="4376" spans="1:1" x14ac:dyDescent="0.25">
      <c r="A4376" s="4">
        <v>4374</v>
      </c>
    </row>
    <row r="4377" spans="1:1" x14ac:dyDescent="0.25">
      <c r="A4377" s="4">
        <v>4375</v>
      </c>
    </row>
    <row r="4378" spans="1:1" x14ac:dyDescent="0.25">
      <c r="A4378" s="4">
        <v>4376</v>
      </c>
    </row>
    <row r="4379" spans="1:1" x14ac:dyDescent="0.25">
      <c r="A4379" s="4">
        <v>4377</v>
      </c>
    </row>
    <row r="4380" spans="1:1" x14ac:dyDescent="0.25">
      <c r="A4380" s="4">
        <v>4378</v>
      </c>
    </row>
    <row r="4381" spans="1:1" x14ac:dyDescent="0.25">
      <c r="A4381" s="4">
        <v>4379</v>
      </c>
    </row>
    <row r="4382" spans="1:1" x14ac:dyDescent="0.25">
      <c r="A4382" s="4">
        <v>4380</v>
      </c>
    </row>
    <row r="4383" spans="1:1" x14ac:dyDescent="0.25">
      <c r="A4383" s="4">
        <v>4381</v>
      </c>
    </row>
    <row r="4384" spans="1:1" x14ac:dyDescent="0.25">
      <c r="A4384" s="4">
        <v>4382</v>
      </c>
    </row>
    <row r="4385" spans="1:1" x14ac:dyDescent="0.25">
      <c r="A4385" s="4">
        <v>4383</v>
      </c>
    </row>
    <row r="4386" spans="1:1" x14ac:dyDescent="0.25">
      <c r="A4386" s="4">
        <v>4384</v>
      </c>
    </row>
    <row r="4387" spans="1:1" x14ac:dyDescent="0.25">
      <c r="A4387" s="4">
        <v>4385</v>
      </c>
    </row>
    <row r="4388" spans="1:1" x14ac:dyDescent="0.25">
      <c r="A4388" s="4">
        <v>4386</v>
      </c>
    </row>
    <row r="4389" spans="1:1" x14ac:dyDescent="0.25">
      <c r="A4389" s="4">
        <v>4387</v>
      </c>
    </row>
    <row r="4390" spans="1:1" x14ac:dyDescent="0.25">
      <c r="A4390" s="4">
        <v>4388</v>
      </c>
    </row>
    <row r="4391" spans="1:1" x14ac:dyDescent="0.25">
      <c r="A4391" s="4">
        <v>4389</v>
      </c>
    </row>
    <row r="4392" spans="1:1" x14ac:dyDescent="0.25">
      <c r="A4392" s="4">
        <v>4390</v>
      </c>
    </row>
    <row r="4393" spans="1:1" x14ac:dyDescent="0.25">
      <c r="A4393" s="4">
        <v>4391</v>
      </c>
    </row>
    <row r="4394" spans="1:1" x14ac:dyDescent="0.25">
      <c r="A4394" s="4">
        <v>4392</v>
      </c>
    </row>
    <row r="4395" spans="1:1" x14ac:dyDescent="0.25">
      <c r="A4395" s="4">
        <v>4393</v>
      </c>
    </row>
    <row r="4396" spans="1:1" x14ac:dyDescent="0.25">
      <c r="A4396" s="4">
        <v>4394</v>
      </c>
    </row>
    <row r="4397" spans="1:1" x14ac:dyDescent="0.25">
      <c r="A4397" s="4">
        <v>4395</v>
      </c>
    </row>
    <row r="4398" spans="1:1" x14ac:dyDescent="0.25">
      <c r="A4398" s="4">
        <v>4396</v>
      </c>
    </row>
    <row r="4399" spans="1:1" x14ac:dyDescent="0.25">
      <c r="A4399" s="4">
        <v>4397</v>
      </c>
    </row>
    <row r="4400" spans="1:1" x14ac:dyDescent="0.25">
      <c r="A4400" s="4">
        <v>4398</v>
      </c>
    </row>
    <row r="4401" spans="1:1" x14ac:dyDescent="0.25">
      <c r="A4401" s="4">
        <v>4399</v>
      </c>
    </row>
    <row r="4402" spans="1:1" x14ac:dyDescent="0.25">
      <c r="A4402" s="4">
        <v>4400</v>
      </c>
    </row>
    <row r="4403" spans="1:1" x14ac:dyDescent="0.25">
      <c r="A4403" s="4">
        <v>4401</v>
      </c>
    </row>
    <row r="4404" spans="1:1" x14ac:dyDescent="0.25">
      <c r="A4404" s="4">
        <v>4402</v>
      </c>
    </row>
    <row r="4405" spans="1:1" x14ac:dyDescent="0.25">
      <c r="A4405" s="4">
        <v>4403</v>
      </c>
    </row>
    <row r="4406" spans="1:1" x14ac:dyDescent="0.25">
      <c r="A4406" s="4">
        <v>4404</v>
      </c>
    </row>
    <row r="4407" spans="1:1" x14ac:dyDescent="0.25">
      <c r="A4407" s="4">
        <v>4405</v>
      </c>
    </row>
    <row r="4408" spans="1:1" x14ac:dyDescent="0.25">
      <c r="A4408" s="4">
        <v>4406</v>
      </c>
    </row>
    <row r="4409" spans="1:1" x14ac:dyDescent="0.25">
      <c r="A4409" s="4">
        <v>4407</v>
      </c>
    </row>
    <row r="4410" spans="1:1" x14ac:dyDescent="0.25">
      <c r="A4410" s="4">
        <v>4408</v>
      </c>
    </row>
    <row r="4411" spans="1:1" x14ac:dyDescent="0.25">
      <c r="A4411" s="4">
        <v>4409</v>
      </c>
    </row>
    <row r="4412" spans="1:1" x14ac:dyDescent="0.25">
      <c r="A4412" s="4">
        <v>4410</v>
      </c>
    </row>
    <row r="4413" spans="1:1" x14ac:dyDescent="0.25">
      <c r="A4413" s="4">
        <v>4411</v>
      </c>
    </row>
    <row r="4414" spans="1:1" x14ac:dyDescent="0.25">
      <c r="A4414" s="4">
        <v>4412</v>
      </c>
    </row>
    <row r="4415" spans="1:1" x14ac:dyDescent="0.25">
      <c r="A4415" s="4">
        <v>4413</v>
      </c>
    </row>
    <row r="4416" spans="1:1" x14ac:dyDescent="0.25">
      <c r="A4416" s="4">
        <v>4414</v>
      </c>
    </row>
    <row r="4417" spans="1:1" x14ac:dyDescent="0.25">
      <c r="A4417" s="4">
        <v>4415</v>
      </c>
    </row>
    <row r="4418" spans="1:1" x14ac:dyDescent="0.25">
      <c r="A4418" s="4">
        <v>4416</v>
      </c>
    </row>
    <row r="4419" spans="1:1" x14ac:dyDescent="0.25">
      <c r="A4419" s="4">
        <v>4417</v>
      </c>
    </row>
    <row r="4420" spans="1:1" x14ac:dyDescent="0.25">
      <c r="A4420" s="4">
        <v>4418</v>
      </c>
    </row>
    <row r="4421" spans="1:1" x14ac:dyDescent="0.25">
      <c r="A4421" s="4">
        <v>4419</v>
      </c>
    </row>
    <row r="4422" spans="1:1" x14ac:dyDescent="0.25">
      <c r="A4422" s="4">
        <v>4420</v>
      </c>
    </row>
    <row r="4423" spans="1:1" x14ac:dyDescent="0.25">
      <c r="A4423" s="4">
        <v>4421</v>
      </c>
    </row>
    <row r="4424" spans="1:1" x14ac:dyDescent="0.25">
      <c r="A4424" s="4">
        <v>4422</v>
      </c>
    </row>
    <row r="4425" spans="1:1" x14ac:dyDescent="0.25">
      <c r="A4425" s="4">
        <v>4423</v>
      </c>
    </row>
    <row r="4426" spans="1:1" x14ac:dyDescent="0.25">
      <c r="A4426" s="4">
        <v>4424</v>
      </c>
    </row>
    <row r="4427" spans="1:1" x14ac:dyDescent="0.25">
      <c r="A4427" s="4">
        <v>4425</v>
      </c>
    </row>
    <row r="4428" spans="1:1" x14ac:dyDescent="0.25">
      <c r="A4428" s="4">
        <v>4426</v>
      </c>
    </row>
    <row r="4429" spans="1:1" x14ac:dyDescent="0.25">
      <c r="A4429" s="4">
        <v>4427</v>
      </c>
    </row>
    <row r="4430" spans="1:1" x14ac:dyDescent="0.25">
      <c r="A4430" s="4">
        <v>4428</v>
      </c>
    </row>
    <row r="4431" spans="1:1" x14ac:dyDescent="0.25">
      <c r="A4431" s="4">
        <v>4429</v>
      </c>
    </row>
    <row r="4432" spans="1:1" x14ac:dyDescent="0.25">
      <c r="A4432" s="4">
        <v>4430</v>
      </c>
    </row>
    <row r="4433" spans="1:1" x14ac:dyDescent="0.25">
      <c r="A4433" s="4">
        <v>4431</v>
      </c>
    </row>
    <row r="4434" spans="1:1" x14ac:dyDescent="0.25">
      <c r="A4434" s="4">
        <v>4432</v>
      </c>
    </row>
    <row r="4435" spans="1:1" x14ac:dyDescent="0.25">
      <c r="A4435" s="4">
        <v>4433</v>
      </c>
    </row>
    <row r="4436" spans="1:1" x14ac:dyDescent="0.25">
      <c r="A4436" s="4">
        <v>4434</v>
      </c>
    </row>
    <row r="4437" spans="1:1" x14ac:dyDescent="0.25">
      <c r="A4437" s="4">
        <v>4435</v>
      </c>
    </row>
    <row r="4438" spans="1:1" x14ac:dyDescent="0.25">
      <c r="A4438" s="4">
        <v>4436</v>
      </c>
    </row>
    <row r="4439" spans="1:1" x14ac:dyDescent="0.25">
      <c r="A4439" s="4">
        <v>4437</v>
      </c>
    </row>
    <row r="4440" spans="1:1" x14ac:dyDescent="0.25">
      <c r="A4440" s="4">
        <v>4438</v>
      </c>
    </row>
    <row r="4441" spans="1:1" x14ac:dyDescent="0.25">
      <c r="A4441" s="4">
        <v>4439</v>
      </c>
    </row>
    <row r="4442" spans="1:1" x14ac:dyDescent="0.25">
      <c r="A4442" s="4">
        <v>4440</v>
      </c>
    </row>
    <row r="4443" spans="1:1" x14ac:dyDescent="0.25">
      <c r="A4443" s="4">
        <v>4441</v>
      </c>
    </row>
    <row r="4444" spans="1:1" x14ac:dyDescent="0.25">
      <c r="A4444" s="4">
        <v>4442</v>
      </c>
    </row>
    <row r="4445" spans="1:1" x14ac:dyDescent="0.25">
      <c r="A4445" s="4">
        <v>4443</v>
      </c>
    </row>
    <row r="4446" spans="1:1" x14ac:dyDescent="0.25">
      <c r="A4446" s="4">
        <v>4444</v>
      </c>
    </row>
    <row r="4447" spans="1:1" x14ac:dyDescent="0.25">
      <c r="A4447" s="4">
        <v>4445</v>
      </c>
    </row>
    <row r="4448" spans="1:1" x14ac:dyDescent="0.25">
      <c r="A4448" s="4">
        <v>4446</v>
      </c>
    </row>
    <row r="4449" spans="1:1" x14ac:dyDescent="0.25">
      <c r="A4449" s="4">
        <v>4447</v>
      </c>
    </row>
    <row r="4450" spans="1:1" x14ac:dyDescent="0.25">
      <c r="A4450" s="4">
        <v>4448</v>
      </c>
    </row>
    <row r="4451" spans="1:1" x14ac:dyDescent="0.25">
      <c r="A4451" s="4">
        <v>4449</v>
      </c>
    </row>
    <row r="4452" spans="1:1" x14ac:dyDescent="0.25">
      <c r="A4452" s="4">
        <v>4450</v>
      </c>
    </row>
    <row r="4453" spans="1:1" x14ac:dyDescent="0.25">
      <c r="A4453" s="4">
        <v>4451</v>
      </c>
    </row>
    <row r="4454" spans="1:1" x14ac:dyDescent="0.25">
      <c r="A4454" s="4">
        <v>4452</v>
      </c>
    </row>
    <row r="4455" spans="1:1" x14ac:dyDescent="0.25">
      <c r="A4455" s="4">
        <v>4453</v>
      </c>
    </row>
    <row r="4456" spans="1:1" x14ac:dyDescent="0.25">
      <c r="A4456" s="4">
        <v>4454</v>
      </c>
    </row>
    <row r="4457" spans="1:1" x14ac:dyDescent="0.25">
      <c r="A4457" s="4">
        <v>4455</v>
      </c>
    </row>
    <row r="4458" spans="1:1" x14ac:dyDescent="0.25">
      <c r="A4458" s="4">
        <v>4456</v>
      </c>
    </row>
    <row r="4459" spans="1:1" x14ac:dyDescent="0.25">
      <c r="A4459" s="4">
        <v>4457</v>
      </c>
    </row>
    <row r="4460" spans="1:1" x14ac:dyDescent="0.25">
      <c r="A4460" s="4">
        <v>4458</v>
      </c>
    </row>
    <row r="4461" spans="1:1" x14ac:dyDescent="0.25">
      <c r="A4461" s="4">
        <v>4459</v>
      </c>
    </row>
    <row r="4462" spans="1:1" x14ac:dyDescent="0.25">
      <c r="A4462" s="4">
        <v>4460</v>
      </c>
    </row>
    <row r="4463" spans="1:1" x14ac:dyDescent="0.25">
      <c r="A4463" s="4">
        <v>4461</v>
      </c>
    </row>
    <row r="4464" spans="1:1" x14ac:dyDescent="0.25">
      <c r="A4464" s="4">
        <v>4462</v>
      </c>
    </row>
    <row r="4465" spans="1:1" x14ac:dyDescent="0.25">
      <c r="A4465" s="4">
        <v>4463</v>
      </c>
    </row>
    <row r="4466" spans="1:1" x14ac:dyDescent="0.25">
      <c r="A4466" s="4">
        <v>4464</v>
      </c>
    </row>
    <row r="4467" spans="1:1" x14ac:dyDescent="0.25">
      <c r="A4467" s="4">
        <v>4465</v>
      </c>
    </row>
    <row r="4468" spans="1:1" x14ac:dyDescent="0.25">
      <c r="A4468" s="4">
        <v>4466</v>
      </c>
    </row>
    <row r="4469" spans="1:1" x14ac:dyDescent="0.25">
      <c r="A4469" s="4">
        <v>4467</v>
      </c>
    </row>
    <row r="4470" spans="1:1" x14ac:dyDescent="0.25">
      <c r="A4470" s="4">
        <v>4468</v>
      </c>
    </row>
    <row r="4471" spans="1:1" x14ac:dyDescent="0.25">
      <c r="A4471" s="4">
        <v>4469</v>
      </c>
    </row>
    <row r="4472" spans="1:1" x14ac:dyDescent="0.25">
      <c r="A4472" s="4">
        <v>4470</v>
      </c>
    </row>
    <row r="4473" spans="1:1" x14ac:dyDescent="0.25">
      <c r="A4473" s="4">
        <v>4471</v>
      </c>
    </row>
    <row r="4474" spans="1:1" x14ac:dyDescent="0.25">
      <c r="A4474" s="4">
        <v>4472</v>
      </c>
    </row>
    <row r="4475" spans="1:1" x14ac:dyDescent="0.25">
      <c r="A4475" s="4">
        <v>4473</v>
      </c>
    </row>
    <row r="4476" spans="1:1" x14ac:dyDescent="0.25">
      <c r="A4476" s="4">
        <v>4474</v>
      </c>
    </row>
    <row r="4477" spans="1:1" x14ac:dyDescent="0.25">
      <c r="A4477" s="4">
        <v>4475</v>
      </c>
    </row>
    <row r="4478" spans="1:1" x14ac:dyDescent="0.25">
      <c r="A4478" s="4">
        <v>4476</v>
      </c>
    </row>
    <row r="4479" spans="1:1" x14ac:dyDescent="0.25">
      <c r="A4479" s="4">
        <v>4477</v>
      </c>
    </row>
    <row r="4480" spans="1:1" x14ac:dyDescent="0.25">
      <c r="A4480" s="4">
        <v>4478</v>
      </c>
    </row>
    <row r="4481" spans="1:1" x14ac:dyDescent="0.25">
      <c r="A4481" s="4">
        <v>4479</v>
      </c>
    </row>
    <row r="4482" spans="1:1" x14ac:dyDescent="0.25">
      <c r="A4482" s="4">
        <v>4480</v>
      </c>
    </row>
    <row r="4483" spans="1:1" x14ac:dyDescent="0.25">
      <c r="A4483" s="4">
        <v>4481</v>
      </c>
    </row>
    <row r="4484" spans="1:1" x14ac:dyDescent="0.25">
      <c r="A4484" s="4">
        <v>4482</v>
      </c>
    </row>
    <row r="4485" spans="1:1" x14ac:dyDescent="0.25">
      <c r="A4485" s="4">
        <v>4483</v>
      </c>
    </row>
    <row r="4486" spans="1:1" x14ac:dyDescent="0.25">
      <c r="A4486" s="4">
        <v>4484</v>
      </c>
    </row>
    <row r="4487" spans="1:1" x14ac:dyDescent="0.25">
      <c r="A4487" s="4">
        <v>4485</v>
      </c>
    </row>
    <row r="4488" spans="1:1" x14ac:dyDescent="0.25">
      <c r="A4488" s="4">
        <v>4486</v>
      </c>
    </row>
    <row r="4489" spans="1:1" x14ac:dyDescent="0.25">
      <c r="A4489" s="4">
        <v>4487</v>
      </c>
    </row>
    <row r="4490" spans="1:1" x14ac:dyDescent="0.25">
      <c r="A4490" s="4">
        <v>4488</v>
      </c>
    </row>
    <row r="4491" spans="1:1" x14ac:dyDescent="0.25">
      <c r="A4491" s="4">
        <v>4489</v>
      </c>
    </row>
    <row r="4492" spans="1:1" x14ac:dyDescent="0.25">
      <c r="A4492" s="4">
        <v>4490</v>
      </c>
    </row>
    <row r="4493" spans="1:1" x14ac:dyDescent="0.25">
      <c r="A4493" s="4">
        <v>4491</v>
      </c>
    </row>
    <row r="4494" spans="1:1" x14ac:dyDescent="0.25">
      <c r="A4494" s="4">
        <v>4492</v>
      </c>
    </row>
    <row r="4495" spans="1:1" x14ac:dyDescent="0.25">
      <c r="A4495" s="4">
        <v>4493</v>
      </c>
    </row>
    <row r="4496" spans="1:1" x14ac:dyDescent="0.25">
      <c r="A4496" s="4">
        <v>4494</v>
      </c>
    </row>
    <row r="4497" spans="1:1" x14ac:dyDescent="0.25">
      <c r="A4497" s="4">
        <v>4495</v>
      </c>
    </row>
    <row r="4498" spans="1:1" x14ac:dyDescent="0.25">
      <c r="A4498" s="4">
        <v>4496</v>
      </c>
    </row>
    <row r="4499" spans="1:1" x14ac:dyDescent="0.25">
      <c r="A4499" s="4">
        <v>4497</v>
      </c>
    </row>
    <row r="4500" spans="1:1" x14ac:dyDescent="0.25">
      <c r="A4500" s="4">
        <v>4498</v>
      </c>
    </row>
    <row r="4501" spans="1:1" x14ac:dyDescent="0.25">
      <c r="A4501" s="4">
        <v>4499</v>
      </c>
    </row>
    <row r="4502" spans="1:1" x14ac:dyDescent="0.25">
      <c r="A4502" s="4">
        <v>4500</v>
      </c>
    </row>
    <row r="4503" spans="1:1" x14ac:dyDescent="0.25">
      <c r="A4503" s="4">
        <v>4501</v>
      </c>
    </row>
    <row r="4504" spans="1:1" x14ac:dyDescent="0.25">
      <c r="A4504" s="4">
        <v>4502</v>
      </c>
    </row>
    <row r="4505" spans="1:1" x14ac:dyDescent="0.25">
      <c r="A4505" s="4">
        <v>4503</v>
      </c>
    </row>
    <row r="4506" spans="1:1" x14ac:dyDescent="0.25">
      <c r="A4506" s="4">
        <v>4504</v>
      </c>
    </row>
    <row r="4507" spans="1:1" x14ac:dyDescent="0.25">
      <c r="A4507" s="4">
        <v>4505</v>
      </c>
    </row>
    <row r="4508" spans="1:1" x14ac:dyDescent="0.25">
      <c r="A4508" s="4">
        <v>4506</v>
      </c>
    </row>
    <row r="4509" spans="1:1" x14ac:dyDescent="0.25">
      <c r="A4509" s="4">
        <v>4507</v>
      </c>
    </row>
    <row r="4510" spans="1:1" x14ac:dyDescent="0.25">
      <c r="A4510" s="4">
        <v>4508</v>
      </c>
    </row>
    <row r="4511" spans="1:1" x14ac:dyDescent="0.25">
      <c r="A4511" s="4">
        <v>4509</v>
      </c>
    </row>
    <row r="4512" spans="1:1" x14ac:dyDescent="0.25">
      <c r="A4512" s="4">
        <v>4510</v>
      </c>
    </row>
    <row r="4513" spans="1:1" x14ac:dyDescent="0.25">
      <c r="A4513" s="4">
        <v>4511</v>
      </c>
    </row>
    <row r="4514" spans="1:1" x14ac:dyDescent="0.25">
      <c r="A4514" s="4">
        <v>4512</v>
      </c>
    </row>
    <row r="4515" spans="1:1" x14ac:dyDescent="0.25">
      <c r="A4515" s="4">
        <v>4513</v>
      </c>
    </row>
    <row r="4516" spans="1:1" x14ac:dyDescent="0.25">
      <c r="A4516" s="4">
        <v>4514</v>
      </c>
    </row>
    <row r="4517" spans="1:1" x14ac:dyDescent="0.25">
      <c r="A4517" s="4">
        <v>4515</v>
      </c>
    </row>
    <row r="4518" spans="1:1" x14ac:dyDescent="0.25">
      <c r="A4518" s="4">
        <v>4516</v>
      </c>
    </row>
    <row r="4519" spans="1:1" x14ac:dyDescent="0.25">
      <c r="A4519" s="4">
        <v>4517</v>
      </c>
    </row>
    <row r="4520" spans="1:1" x14ac:dyDescent="0.25">
      <c r="A4520" s="4">
        <v>4518</v>
      </c>
    </row>
    <row r="4521" spans="1:1" x14ac:dyDescent="0.25">
      <c r="A4521" s="4">
        <v>4519</v>
      </c>
    </row>
    <row r="4522" spans="1:1" x14ac:dyDescent="0.25">
      <c r="A4522" s="4">
        <v>4520</v>
      </c>
    </row>
    <row r="4523" spans="1:1" x14ac:dyDescent="0.25">
      <c r="A4523" s="4">
        <v>4521</v>
      </c>
    </row>
    <row r="4524" spans="1:1" x14ac:dyDescent="0.25">
      <c r="A4524" s="4">
        <v>4522</v>
      </c>
    </row>
    <row r="4525" spans="1:1" x14ac:dyDescent="0.25">
      <c r="A4525" s="4">
        <v>4523</v>
      </c>
    </row>
    <row r="4526" spans="1:1" x14ac:dyDescent="0.25">
      <c r="A4526" s="4">
        <v>4524</v>
      </c>
    </row>
    <row r="4527" spans="1:1" x14ac:dyDescent="0.25">
      <c r="A4527" s="4">
        <v>4525</v>
      </c>
    </row>
    <row r="4528" spans="1:1" x14ac:dyDescent="0.25">
      <c r="A4528" s="4">
        <v>4526</v>
      </c>
    </row>
    <row r="4529" spans="1:1" x14ac:dyDescent="0.25">
      <c r="A4529" s="4">
        <v>4527</v>
      </c>
    </row>
    <row r="4530" spans="1:1" x14ac:dyDescent="0.25">
      <c r="A4530" s="4">
        <v>4528</v>
      </c>
    </row>
    <row r="4531" spans="1:1" x14ac:dyDescent="0.25">
      <c r="A4531" s="4">
        <v>4529</v>
      </c>
    </row>
    <row r="4532" spans="1:1" x14ac:dyDescent="0.25">
      <c r="A4532" s="4">
        <v>4530</v>
      </c>
    </row>
    <row r="4533" spans="1:1" x14ac:dyDescent="0.25">
      <c r="A4533" s="4">
        <v>4531</v>
      </c>
    </row>
    <row r="4534" spans="1:1" x14ac:dyDescent="0.25">
      <c r="A4534" s="4">
        <v>4532</v>
      </c>
    </row>
    <row r="4535" spans="1:1" x14ac:dyDescent="0.25">
      <c r="A4535" s="4">
        <v>4533</v>
      </c>
    </row>
    <row r="4536" spans="1:1" x14ac:dyDescent="0.25">
      <c r="A4536" s="4">
        <v>4534</v>
      </c>
    </row>
    <row r="4537" spans="1:1" x14ac:dyDescent="0.25">
      <c r="A4537" s="4">
        <v>4535</v>
      </c>
    </row>
    <row r="4538" spans="1:1" x14ac:dyDescent="0.25">
      <c r="A4538" s="4">
        <v>4536</v>
      </c>
    </row>
    <row r="4539" spans="1:1" x14ac:dyDescent="0.25">
      <c r="A4539" s="4">
        <v>4537</v>
      </c>
    </row>
    <row r="4540" spans="1:1" x14ac:dyDescent="0.25">
      <c r="A4540" s="4">
        <v>4538</v>
      </c>
    </row>
    <row r="4541" spans="1:1" x14ac:dyDescent="0.25">
      <c r="A4541" s="4">
        <v>4539</v>
      </c>
    </row>
    <row r="4542" spans="1:1" x14ac:dyDescent="0.25">
      <c r="A4542" s="4">
        <v>4540</v>
      </c>
    </row>
    <row r="4543" spans="1:1" x14ac:dyDescent="0.25">
      <c r="A4543" s="4">
        <v>4541</v>
      </c>
    </row>
    <row r="4544" spans="1:1" x14ac:dyDescent="0.25">
      <c r="A4544" s="4">
        <v>4542</v>
      </c>
    </row>
    <row r="4545" spans="1:1" x14ac:dyDescent="0.25">
      <c r="A4545" s="4">
        <v>4543</v>
      </c>
    </row>
    <row r="4546" spans="1:1" x14ac:dyDescent="0.25">
      <c r="A4546" s="4">
        <v>4544</v>
      </c>
    </row>
    <row r="4547" spans="1:1" x14ac:dyDescent="0.25">
      <c r="A4547" s="4">
        <v>4545</v>
      </c>
    </row>
    <row r="4548" spans="1:1" x14ac:dyDescent="0.25">
      <c r="A4548" s="4">
        <v>4546</v>
      </c>
    </row>
    <row r="4549" spans="1:1" x14ac:dyDescent="0.25">
      <c r="A4549" s="4">
        <v>4547</v>
      </c>
    </row>
    <row r="4550" spans="1:1" x14ac:dyDescent="0.25">
      <c r="A4550" s="4">
        <v>4548</v>
      </c>
    </row>
    <row r="4551" spans="1:1" x14ac:dyDescent="0.25">
      <c r="A4551" s="4">
        <v>4549</v>
      </c>
    </row>
    <row r="4552" spans="1:1" x14ac:dyDescent="0.25">
      <c r="A4552" s="4">
        <v>4550</v>
      </c>
    </row>
    <row r="4553" spans="1:1" x14ac:dyDescent="0.25">
      <c r="A4553" s="4">
        <v>4551</v>
      </c>
    </row>
    <row r="4554" spans="1:1" x14ac:dyDescent="0.25">
      <c r="A4554" s="4">
        <v>4552</v>
      </c>
    </row>
    <row r="4555" spans="1:1" x14ac:dyDescent="0.25">
      <c r="A4555" s="4">
        <v>4553</v>
      </c>
    </row>
    <row r="4556" spans="1:1" x14ac:dyDescent="0.25">
      <c r="A4556" s="4">
        <v>4554</v>
      </c>
    </row>
    <row r="4557" spans="1:1" x14ac:dyDescent="0.25">
      <c r="A4557" s="4">
        <v>4555</v>
      </c>
    </row>
    <row r="4558" spans="1:1" x14ac:dyDescent="0.25">
      <c r="A4558" s="4">
        <v>4556</v>
      </c>
    </row>
    <row r="4559" spans="1:1" x14ac:dyDescent="0.25">
      <c r="A4559" s="4">
        <v>4557</v>
      </c>
    </row>
    <row r="4560" spans="1:1" x14ac:dyDescent="0.25">
      <c r="A4560" s="4">
        <v>4558</v>
      </c>
    </row>
    <row r="4561" spans="1:1" x14ac:dyDescent="0.25">
      <c r="A4561" s="4">
        <v>4559</v>
      </c>
    </row>
    <row r="4562" spans="1:1" x14ac:dyDescent="0.25">
      <c r="A4562" s="4">
        <v>4560</v>
      </c>
    </row>
    <row r="4563" spans="1:1" x14ac:dyDescent="0.25">
      <c r="A4563" s="4">
        <v>4561</v>
      </c>
    </row>
    <row r="4564" spans="1:1" x14ac:dyDescent="0.25">
      <c r="A4564" s="4">
        <v>4562</v>
      </c>
    </row>
    <row r="4565" spans="1:1" x14ac:dyDescent="0.25">
      <c r="A4565" s="4">
        <v>4563</v>
      </c>
    </row>
    <row r="4566" spans="1:1" x14ac:dyDescent="0.25">
      <c r="A4566" s="4">
        <v>4564</v>
      </c>
    </row>
    <row r="4567" spans="1:1" x14ac:dyDescent="0.25">
      <c r="A4567" s="4">
        <v>4565</v>
      </c>
    </row>
    <row r="4568" spans="1:1" x14ac:dyDescent="0.25">
      <c r="A4568" s="4">
        <v>4566</v>
      </c>
    </row>
    <row r="4569" spans="1:1" x14ac:dyDescent="0.25">
      <c r="A4569" s="4">
        <v>4567</v>
      </c>
    </row>
    <row r="4570" spans="1:1" x14ac:dyDescent="0.25">
      <c r="A4570" s="4">
        <v>4568</v>
      </c>
    </row>
    <row r="4571" spans="1:1" x14ac:dyDescent="0.25">
      <c r="A4571" s="4">
        <v>4569</v>
      </c>
    </row>
    <row r="4572" spans="1:1" x14ac:dyDescent="0.25">
      <c r="A4572" s="4">
        <v>4570</v>
      </c>
    </row>
    <row r="4573" spans="1:1" x14ac:dyDescent="0.25">
      <c r="A4573" s="4">
        <v>4571</v>
      </c>
    </row>
    <row r="4574" spans="1:1" x14ac:dyDescent="0.25">
      <c r="A4574" s="4">
        <v>4572</v>
      </c>
    </row>
    <row r="4575" spans="1:1" x14ac:dyDescent="0.25">
      <c r="A4575" s="4">
        <v>4573</v>
      </c>
    </row>
    <row r="4576" spans="1:1" x14ac:dyDescent="0.25">
      <c r="A4576" s="4">
        <v>4574</v>
      </c>
    </row>
    <row r="4577" spans="1:1" x14ac:dyDescent="0.25">
      <c r="A4577" s="4">
        <v>4575</v>
      </c>
    </row>
    <row r="4578" spans="1:1" x14ac:dyDescent="0.25">
      <c r="A4578" s="4">
        <v>4576</v>
      </c>
    </row>
    <row r="4579" spans="1:1" x14ac:dyDescent="0.25">
      <c r="A4579" s="4">
        <v>4577</v>
      </c>
    </row>
    <row r="4580" spans="1:1" x14ac:dyDescent="0.25">
      <c r="A4580" s="4">
        <v>4578</v>
      </c>
    </row>
    <row r="4581" spans="1:1" x14ac:dyDescent="0.25">
      <c r="A4581" s="4">
        <v>4579</v>
      </c>
    </row>
    <row r="4582" spans="1:1" x14ac:dyDescent="0.25">
      <c r="A4582" s="4">
        <v>4580</v>
      </c>
    </row>
    <row r="4583" spans="1:1" x14ac:dyDescent="0.25">
      <c r="A4583" s="4">
        <v>4581</v>
      </c>
    </row>
    <row r="4584" spans="1:1" x14ac:dyDescent="0.25">
      <c r="A4584" s="4">
        <v>4582</v>
      </c>
    </row>
    <row r="4585" spans="1:1" x14ac:dyDescent="0.25">
      <c r="A4585" s="4">
        <v>4583</v>
      </c>
    </row>
    <row r="4586" spans="1:1" x14ac:dyDescent="0.25">
      <c r="A4586" s="4">
        <v>4584</v>
      </c>
    </row>
    <row r="4587" spans="1:1" x14ac:dyDescent="0.25">
      <c r="A4587" s="4">
        <v>4585</v>
      </c>
    </row>
    <row r="4588" spans="1:1" x14ac:dyDescent="0.25">
      <c r="A4588" s="4">
        <v>4586</v>
      </c>
    </row>
    <row r="4589" spans="1:1" x14ac:dyDescent="0.25">
      <c r="A4589" s="4">
        <v>4587</v>
      </c>
    </row>
    <row r="4590" spans="1:1" x14ac:dyDescent="0.25">
      <c r="A4590" s="4">
        <v>4588</v>
      </c>
    </row>
    <row r="4591" spans="1:1" x14ac:dyDescent="0.25">
      <c r="A4591" s="4">
        <v>4589</v>
      </c>
    </row>
    <row r="4592" spans="1:1" x14ac:dyDescent="0.25">
      <c r="A4592" s="4">
        <v>4590</v>
      </c>
    </row>
    <row r="4593" spans="1:1" x14ac:dyDescent="0.25">
      <c r="A4593" s="4">
        <v>4591</v>
      </c>
    </row>
    <row r="4594" spans="1:1" x14ac:dyDescent="0.25">
      <c r="A4594" s="4">
        <v>4592</v>
      </c>
    </row>
    <row r="4595" spans="1:1" x14ac:dyDescent="0.25">
      <c r="A4595" s="4">
        <v>4593</v>
      </c>
    </row>
    <row r="4596" spans="1:1" x14ac:dyDescent="0.25">
      <c r="A4596" s="4">
        <v>4594</v>
      </c>
    </row>
    <row r="4597" spans="1:1" x14ac:dyDescent="0.25">
      <c r="A4597" s="4">
        <v>4595</v>
      </c>
    </row>
    <row r="4598" spans="1:1" x14ac:dyDescent="0.25">
      <c r="A4598" s="4">
        <v>4596</v>
      </c>
    </row>
    <row r="4599" spans="1:1" x14ac:dyDescent="0.25">
      <c r="A4599" s="4">
        <v>4597</v>
      </c>
    </row>
    <row r="4600" spans="1:1" x14ac:dyDescent="0.25">
      <c r="A4600" s="4">
        <v>4598</v>
      </c>
    </row>
    <row r="4601" spans="1:1" x14ac:dyDescent="0.25">
      <c r="A4601" s="4">
        <v>4599</v>
      </c>
    </row>
    <row r="4602" spans="1:1" x14ac:dyDescent="0.25">
      <c r="A4602" s="4">
        <v>4600</v>
      </c>
    </row>
    <row r="4603" spans="1:1" x14ac:dyDescent="0.25">
      <c r="A4603" s="4">
        <v>4601</v>
      </c>
    </row>
    <row r="4604" spans="1:1" x14ac:dyDescent="0.25">
      <c r="A4604" s="4">
        <v>4602</v>
      </c>
    </row>
    <row r="4605" spans="1:1" x14ac:dyDescent="0.25">
      <c r="A4605" s="4">
        <v>4603</v>
      </c>
    </row>
    <row r="4606" spans="1:1" x14ac:dyDescent="0.25">
      <c r="A4606" s="4">
        <v>4604</v>
      </c>
    </row>
    <row r="4607" spans="1:1" x14ac:dyDescent="0.25">
      <c r="A4607" s="4">
        <v>4605</v>
      </c>
    </row>
    <row r="4608" spans="1:1" x14ac:dyDescent="0.25">
      <c r="A4608" s="4">
        <v>4606</v>
      </c>
    </row>
    <row r="4609" spans="1:1" x14ac:dyDescent="0.25">
      <c r="A4609" s="4">
        <v>4607</v>
      </c>
    </row>
    <row r="4610" spans="1:1" x14ac:dyDescent="0.25">
      <c r="A4610" s="4">
        <v>4608</v>
      </c>
    </row>
    <row r="4611" spans="1:1" x14ac:dyDescent="0.25">
      <c r="A4611" s="4">
        <v>4609</v>
      </c>
    </row>
    <row r="4612" spans="1:1" x14ac:dyDescent="0.25">
      <c r="A4612" s="4">
        <v>4610</v>
      </c>
    </row>
    <row r="4613" spans="1:1" x14ac:dyDescent="0.25">
      <c r="A4613" s="4">
        <v>4611</v>
      </c>
    </row>
    <row r="4614" spans="1:1" x14ac:dyDescent="0.25">
      <c r="A4614" s="4">
        <v>4612</v>
      </c>
    </row>
    <row r="4615" spans="1:1" x14ac:dyDescent="0.25">
      <c r="A4615" s="4">
        <v>4613</v>
      </c>
    </row>
    <row r="4616" spans="1:1" x14ac:dyDescent="0.25">
      <c r="A4616" s="4">
        <v>4614</v>
      </c>
    </row>
    <row r="4617" spans="1:1" x14ac:dyDescent="0.25">
      <c r="A4617" s="4">
        <v>4615</v>
      </c>
    </row>
    <row r="4618" spans="1:1" x14ac:dyDescent="0.25">
      <c r="A4618" s="4">
        <v>4616</v>
      </c>
    </row>
    <row r="4619" spans="1:1" x14ac:dyDescent="0.25">
      <c r="A4619" s="4">
        <v>4617</v>
      </c>
    </row>
    <row r="4620" spans="1:1" x14ac:dyDescent="0.25">
      <c r="A4620" s="4">
        <v>4618</v>
      </c>
    </row>
    <row r="4621" spans="1:1" x14ac:dyDescent="0.25">
      <c r="A4621" s="4">
        <v>4619</v>
      </c>
    </row>
    <row r="4622" spans="1:1" x14ac:dyDescent="0.25">
      <c r="A4622" s="4">
        <v>4620</v>
      </c>
    </row>
    <row r="4623" spans="1:1" x14ac:dyDescent="0.25">
      <c r="A4623" s="4">
        <v>4621</v>
      </c>
    </row>
    <row r="4624" spans="1:1" x14ac:dyDescent="0.25">
      <c r="A4624" s="4">
        <v>4622</v>
      </c>
    </row>
    <row r="4625" spans="1:1" x14ac:dyDescent="0.25">
      <c r="A4625" s="4">
        <v>4623</v>
      </c>
    </row>
    <row r="4626" spans="1:1" x14ac:dyDescent="0.25">
      <c r="A4626" s="4">
        <v>4624</v>
      </c>
    </row>
    <row r="4627" spans="1:1" x14ac:dyDescent="0.25">
      <c r="A4627" s="4">
        <v>4625</v>
      </c>
    </row>
    <row r="4628" spans="1:1" x14ac:dyDescent="0.25">
      <c r="A4628" s="4">
        <v>4626</v>
      </c>
    </row>
    <row r="4629" spans="1:1" x14ac:dyDescent="0.25">
      <c r="A4629" s="4">
        <v>4627</v>
      </c>
    </row>
    <row r="4630" spans="1:1" x14ac:dyDescent="0.25">
      <c r="A4630" s="4">
        <v>4628</v>
      </c>
    </row>
    <row r="4631" spans="1:1" x14ac:dyDescent="0.25">
      <c r="A4631" s="4">
        <v>4629</v>
      </c>
    </row>
    <row r="4632" spans="1:1" x14ac:dyDescent="0.25">
      <c r="A4632" s="4">
        <v>4630</v>
      </c>
    </row>
    <row r="4633" spans="1:1" x14ac:dyDescent="0.25">
      <c r="A4633" s="4">
        <v>4631</v>
      </c>
    </row>
    <row r="4634" spans="1:1" x14ac:dyDescent="0.25">
      <c r="A4634" s="4">
        <v>4632</v>
      </c>
    </row>
    <row r="4635" spans="1:1" x14ac:dyDescent="0.25">
      <c r="A4635" s="4">
        <v>4633</v>
      </c>
    </row>
    <row r="4636" spans="1:1" x14ac:dyDescent="0.25">
      <c r="A4636" s="4">
        <v>4634</v>
      </c>
    </row>
    <row r="4637" spans="1:1" x14ac:dyDescent="0.25">
      <c r="A4637" s="4">
        <v>4635</v>
      </c>
    </row>
    <row r="4638" spans="1:1" x14ac:dyDescent="0.25">
      <c r="A4638" s="4">
        <v>4636</v>
      </c>
    </row>
    <row r="4639" spans="1:1" x14ac:dyDescent="0.25">
      <c r="A4639" s="4">
        <v>4637</v>
      </c>
    </row>
    <row r="4640" spans="1:1" x14ac:dyDescent="0.25">
      <c r="A4640" s="4">
        <v>4638</v>
      </c>
    </row>
    <row r="4641" spans="1:1" x14ac:dyDescent="0.25">
      <c r="A4641" s="4">
        <v>4639</v>
      </c>
    </row>
    <row r="4642" spans="1:1" x14ac:dyDescent="0.25">
      <c r="A4642" s="4">
        <v>4640</v>
      </c>
    </row>
    <row r="4643" spans="1:1" x14ac:dyDescent="0.25">
      <c r="A4643" s="4">
        <v>4641</v>
      </c>
    </row>
    <row r="4644" spans="1:1" x14ac:dyDescent="0.25">
      <c r="A4644" s="4">
        <v>4642</v>
      </c>
    </row>
    <row r="4645" spans="1:1" x14ac:dyDescent="0.25">
      <c r="A4645" s="4">
        <v>4643</v>
      </c>
    </row>
    <row r="4646" spans="1:1" x14ac:dyDescent="0.25">
      <c r="A4646" s="4">
        <v>4644</v>
      </c>
    </row>
    <row r="4647" spans="1:1" x14ac:dyDescent="0.25">
      <c r="A4647" s="4">
        <v>4645</v>
      </c>
    </row>
    <row r="4648" spans="1:1" x14ac:dyDescent="0.25">
      <c r="A4648" s="4">
        <v>4646</v>
      </c>
    </row>
    <row r="4649" spans="1:1" x14ac:dyDescent="0.25">
      <c r="A4649" s="4">
        <v>4647</v>
      </c>
    </row>
    <row r="4650" spans="1:1" x14ac:dyDescent="0.25">
      <c r="A4650" s="4">
        <v>4648</v>
      </c>
    </row>
    <row r="4651" spans="1:1" x14ac:dyDescent="0.25">
      <c r="A4651" s="4">
        <v>4649</v>
      </c>
    </row>
    <row r="4652" spans="1:1" x14ac:dyDescent="0.25">
      <c r="A4652" s="4">
        <v>4650</v>
      </c>
    </row>
    <row r="4653" spans="1:1" x14ac:dyDescent="0.25">
      <c r="A4653" s="4">
        <v>4651</v>
      </c>
    </row>
    <row r="4654" spans="1:1" x14ac:dyDescent="0.25">
      <c r="A4654" s="4">
        <v>4652</v>
      </c>
    </row>
    <row r="4655" spans="1:1" x14ac:dyDescent="0.25">
      <c r="A4655" s="4">
        <v>4653</v>
      </c>
    </row>
    <row r="4656" spans="1:1" x14ac:dyDescent="0.25">
      <c r="A4656" s="4">
        <v>4654</v>
      </c>
    </row>
    <row r="4657" spans="1:1" x14ac:dyDescent="0.25">
      <c r="A4657" s="4">
        <v>4655</v>
      </c>
    </row>
    <row r="4658" spans="1:1" x14ac:dyDescent="0.25">
      <c r="A4658" s="4">
        <v>4656</v>
      </c>
    </row>
    <row r="4659" spans="1:1" x14ac:dyDescent="0.25">
      <c r="A4659" s="4">
        <v>4657</v>
      </c>
    </row>
    <row r="4660" spans="1:1" x14ac:dyDescent="0.25">
      <c r="A4660" s="4">
        <v>4658</v>
      </c>
    </row>
    <row r="4661" spans="1:1" x14ac:dyDescent="0.25">
      <c r="A4661" s="4">
        <v>4659</v>
      </c>
    </row>
    <row r="4662" spans="1:1" x14ac:dyDescent="0.25">
      <c r="A4662" s="4">
        <v>4660</v>
      </c>
    </row>
    <row r="4663" spans="1:1" x14ac:dyDescent="0.25">
      <c r="A4663" s="4">
        <v>4661</v>
      </c>
    </row>
    <row r="4664" spans="1:1" x14ac:dyDescent="0.25">
      <c r="A4664" s="4">
        <v>4662</v>
      </c>
    </row>
    <row r="4665" spans="1:1" x14ac:dyDescent="0.25">
      <c r="A4665" s="4">
        <v>4663</v>
      </c>
    </row>
    <row r="4666" spans="1:1" x14ac:dyDescent="0.25">
      <c r="A4666" s="4">
        <v>4664</v>
      </c>
    </row>
    <row r="4667" spans="1:1" x14ac:dyDescent="0.25">
      <c r="A4667" s="4">
        <v>4665</v>
      </c>
    </row>
    <row r="4668" spans="1:1" x14ac:dyDescent="0.25">
      <c r="A4668" s="4">
        <v>4666</v>
      </c>
    </row>
    <row r="4669" spans="1:1" x14ac:dyDescent="0.25">
      <c r="A4669" s="4">
        <v>4667</v>
      </c>
    </row>
    <row r="4670" spans="1:1" x14ac:dyDescent="0.25">
      <c r="A4670" s="4">
        <v>4668</v>
      </c>
    </row>
    <row r="4671" spans="1:1" x14ac:dyDescent="0.25">
      <c r="A4671" s="4">
        <v>4669</v>
      </c>
    </row>
    <row r="4672" spans="1:1" x14ac:dyDescent="0.25">
      <c r="A4672" s="4">
        <v>4670</v>
      </c>
    </row>
    <row r="4673" spans="1:1" x14ac:dyDescent="0.25">
      <c r="A4673" s="4">
        <v>4671</v>
      </c>
    </row>
    <row r="4674" spans="1:1" x14ac:dyDescent="0.25">
      <c r="A4674" s="4">
        <v>4672</v>
      </c>
    </row>
    <row r="4675" spans="1:1" x14ac:dyDescent="0.25">
      <c r="A4675" s="4">
        <v>4673</v>
      </c>
    </row>
    <row r="4676" spans="1:1" x14ac:dyDescent="0.25">
      <c r="A4676" s="4">
        <v>4674</v>
      </c>
    </row>
    <row r="4677" spans="1:1" x14ac:dyDescent="0.25">
      <c r="A4677" s="4">
        <v>4675</v>
      </c>
    </row>
    <row r="4678" spans="1:1" x14ac:dyDescent="0.25">
      <c r="A4678" s="4">
        <v>4676</v>
      </c>
    </row>
    <row r="4679" spans="1:1" x14ac:dyDescent="0.25">
      <c r="A4679" s="4">
        <v>4677</v>
      </c>
    </row>
    <row r="4680" spans="1:1" x14ac:dyDescent="0.25">
      <c r="A4680" s="4">
        <v>4678</v>
      </c>
    </row>
    <row r="4681" spans="1:1" x14ac:dyDescent="0.25">
      <c r="A4681" s="4">
        <v>4679</v>
      </c>
    </row>
    <row r="4682" spans="1:1" x14ac:dyDescent="0.25">
      <c r="A4682" s="4">
        <v>4680</v>
      </c>
    </row>
    <row r="4683" spans="1:1" x14ac:dyDescent="0.25">
      <c r="A4683" s="4">
        <v>4681</v>
      </c>
    </row>
    <row r="4684" spans="1:1" x14ac:dyDescent="0.25">
      <c r="A4684" s="4">
        <v>4682</v>
      </c>
    </row>
    <row r="4685" spans="1:1" x14ac:dyDescent="0.25">
      <c r="A4685" s="4">
        <v>4683</v>
      </c>
    </row>
    <row r="4686" spans="1:1" x14ac:dyDescent="0.25">
      <c r="A4686" s="4">
        <v>4684</v>
      </c>
    </row>
    <row r="4687" spans="1:1" x14ac:dyDescent="0.25">
      <c r="A4687" s="4">
        <v>4685</v>
      </c>
    </row>
    <row r="4688" spans="1:1" x14ac:dyDescent="0.25">
      <c r="A4688" s="4">
        <v>4686</v>
      </c>
    </row>
    <row r="4689" spans="1:1" x14ac:dyDescent="0.25">
      <c r="A4689" s="4">
        <v>4687</v>
      </c>
    </row>
    <row r="4690" spans="1:1" x14ac:dyDescent="0.25">
      <c r="A4690" s="4">
        <v>4688</v>
      </c>
    </row>
    <row r="4691" spans="1:1" x14ac:dyDescent="0.25">
      <c r="A4691" s="4">
        <v>4689</v>
      </c>
    </row>
    <row r="4692" spans="1:1" x14ac:dyDescent="0.25">
      <c r="A4692" s="4">
        <v>4690</v>
      </c>
    </row>
    <row r="4693" spans="1:1" x14ac:dyDescent="0.25">
      <c r="A4693" s="4">
        <v>4691</v>
      </c>
    </row>
    <row r="4694" spans="1:1" x14ac:dyDescent="0.25">
      <c r="A4694" s="4">
        <v>4692</v>
      </c>
    </row>
    <row r="4695" spans="1:1" x14ac:dyDescent="0.25">
      <c r="A4695" s="4">
        <v>4693</v>
      </c>
    </row>
    <row r="4696" spans="1:1" x14ac:dyDescent="0.25">
      <c r="A4696" s="4">
        <v>4694</v>
      </c>
    </row>
    <row r="4697" spans="1:1" x14ac:dyDescent="0.25">
      <c r="A4697" s="4">
        <v>4695</v>
      </c>
    </row>
    <row r="4698" spans="1:1" x14ac:dyDescent="0.25">
      <c r="A4698" s="4">
        <v>4696</v>
      </c>
    </row>
    <row r="4699" spans="1:1" x14ac:dyDescent="0.25">
      <c r="A4699" s="4">
        <v>4697</v>
      </c>
    </row>
    <row r="4700" spans="1:1" x14ac:dyDescent="0.25">
      <c r="A4700" s="4">
        <v>4698</v>
      </c>
    </row>
    <row r="4701" spans="1:1" x14ac:dyDescent="0.25">
      <c r="A4701" s="4">
        <v>4699</v>
      </c>
    </row>
    <row r="4702" spans="1:1" x14ac:dyDescent="0.25">
      <c r="A4702" s="4">
        <v>4700</v>
      </c>
    </row>
    <row r="4703" spans="1:1" x14ac:dyDescent="0.25">
      <c r="A4703" s="4">
        <v>4701</v>
      </c>
    </row>
    <row r="4704" spans="1:1" x14ac:dyDescent="0.25">
      <c r="A4704" s="4">
        <v>4702</v>
      </c>
    </row>
    <row r="4705" spans="1:1" x14ac:dyDescent="0.25">
      <c r="A4705" s="4">
        <v>4703</v>
      </c>
    </row>
    <row r="4706" spans="1:1" x14ac:dyDescent="0.25">
      <c r="A4706" s="4">
        <v>4704</v>
      </c>
    </row>
    <row r="4707" spans="1:1" x14ac:dyDescent="0.25">
      <c r="A4707" s="4">
        <v>4705</v>
      </c>
    </row>
    <row r="4708" spans="1:1" x14ac:dyDescent="0.25">
      <c r="A4708" s="4">
        <v>4706</v>
      </c>
    </row>
    <row r="4709" spans="1:1" x14ac:dyDescent="0.25">
      <c r="A4709" s="4">
        <v>4707</v>
      </c>
    </row>
    <row r="4710" spans="1:1" x14ac:dyDescent="0.25">
      <c r="A4710" s="4">
        <v>4708</v>
      </c>
    </row>
    <row r="4711" spans="1:1" x14ac:dyDescent="0.25">
      <c r="A4711" s="4">
        <v>4709</v>
      </c>
    </row>
    <row r="4712" spans="1:1" x14ac:dyDescent="0.25">
      <c r="A4712" s="4">
        <v>4710</v>
      </c>
    </row>
    <row r="4713" spans="1:1" x14ac:dyDescent="0.25">
      <c r="A4713" s="4">
        <v>4711</v>
      </c>
    </row>
    <row r="4714" spans="1:1" x14ac:dyDescent="0.25">
      <c r="A4714" s="4">
        <v>4712</v>
      </c>
    </row>
    <row r="4715" spans="1:1" x14ac:dyDescent="0.25">
      <c r="A4715" s="4">
        <v>4713</v>
      </c>
    </row>
    <row r="4716" spans="1:1" x14ac:dyDescent="0.25">
      <c r="A4716" s="4">
        <v>4714</v>
      </c>
    </row>
    <row r="4717" spans="1:1" x14ac:dyDescent="0.25">
      <c r="A4717" s="4">
        <v>4715</v>
      </c>
    </row>
    <row r="4718" spans="1:1" x14ac:dyDescent="0.25">
      <c r="A4718" s="4">
        <v>4716</v>
      </c>
    </row>
    <row r="4719" spans="1:1" x14ac:dyDescent="0.25">
      <c r="A4719" s="4">
        <v>4717</v>
      </c>
    </row>
    <row r="4720" spans="1:1" x14ac:dyDescent="0.25">
      <c r="A4720" s="4">
        <v>4718</v>
      </c>
    </row>
    <row r="4721" spans="1:1" x14ac:dyDescent="0.25">
      <c r="A4721" s="4">
        <v>4719</v>
      </c>
    </row>
    <row r="4722" spans="1:1" x14ac:dyDescent="0.25">
      <c r="A4722" s="4">
        <v>4720</v>
      </c>
    </row>
    <row r="4723" spans="1:1" x14ac:dyDescent="0.25">
      <c r="A4723" s="4">
        <v>4721</v>
      </c>
    </row>
    <row r="4724" spans="1:1" x14ac:dyDescent="0.25">
      <c r="A4724" s="4">
        <v>4722</v>
      </c>
    </row>
    <row r="4725" spans="1:1" x14ac:dyDescent="0.25">
      <c r="A4725" s="4">
        <v>4723</v>
      </c>
    </row>
    <row r="4726" spans="1:1" x14ac:dyDescent="0.25">
      <c r="A4726" s="4">
        <v>4724</v>
      </c>
    </row>
    <row r="4727" spans="1:1" x14ac:dyDescent="0.25">
      <c r="A4727" s="4">
        <v>4725</v>
      </c>
    </row>
    <row r="4728" spans="1:1" x14ac:dyDescent="0.25">
      <c r="A4728" s="4">
        <v>4726</v>
      </c>
    </row>
    <row r="4729" spans="1:1" x14ac:dyDescent="0.25">
      <c r="A4729" s="4">
        <v>4727</v>
      </c>
    </row>
    <row r="4730" spans="1:1" x14ac:dyDescent="0.25">
      <c r="A4730" s="4">
        <v>4728</v>
      </c>
    </row>
    <row r="4731" spans="1:1" x14ac:dyDescent="0.25">
      <c r="A4731" s="4">
        <v>4729</v>
      </c>
    </row>
    <row r="4732" spans="1:1" x14ac:dyDescent="0.25">
      <c r="A4732" s="4">
        <v>4730</v>
      </c>
    </row>
    <row r="4733" spans="1:1" x14ac:dyDescent="0.25">
      <c r="A4733" s="4">
        <v>4731</v>
      </c>
    </row>
    <row r="4734" spans="1:1" x14ac:dyDescent="0.25">
      <c r="A4734" s="4">
        <v>4732</v>
      </c>
    </row>
    <row r="4735" spans="1:1" x14ac:dyDescent="0.25">
      <c r="A4735" s="4">
        <v>4733</v>
      </c>
    </row>
    <row r="4736" spans="1:1" x14ac:dyDescent="0.25">
      <c r="A4736" s="4">
        <v>4734</v>
      </c>
    </row>
    <row r="4737" spans="1:1" x14ac:dyDescent="0.25">
      <c r="A4737" s="4">
        <v>4735</v>
      </c>
    </row>
    <row r="4738" spans="1:1" x14ac:dyDescent="0.25">
      <c r="A4738" s="4">
        <v>4736</v>
      </c>
    </row>
    <row r="4739" spans="1:1" x14ac:dyDescent="0.25">
      <c r="A4739" s="4">
        <v>4737</v>
      </c>
    </row>
    <row r="4740" spans="1:1" x14ac:dyDescent="0.25">
      <c r="A4740" s="4">
        <v>4738</v>
      </c>
    </row>
    <row r="4741" spans="1:1" x14ac:dyDescent="0.25">
      <c r="A4741" s="4">
        <v>4739</v>
      </c>
    </row>
    <row r="4742" spans="1:1" x14ac:dyDescent="0.25">
      <c r="A4742" s="4">
        <v>4740</v>
      </c>
    </row>
    <row r="4743" spans="1:1" x14ac:dyDescent="0.25">
      <c r="A4743" s="4">
        <v>4741</v>
      </c>
    </row>
    <row r="4744" spans="1:1" x14ac:dyDescent="0.25">
      <c r="A4744" s="4">
        <v>4742</v>
      </c>
    </row>
    <row r="4745" spans="1:1" x14ac:dyDescent="0.25">
      <c r="A4745" s="4">
        <v>4743</v>
      </c>
    </row>
    <row r="4746" spans="1:1" x14ac:dyDescent="0.25">
      <c r="A4746" s="4">
        <v>4744</v>
      </c>
    </row>
    <row r="4747" spans="1:1" x14ac:dyDescent="0.25">
      <c r="A4747" s="4">
        <v>4745</v>
      </c>
    </row>
    <row r="4748" spans="1:1" x14ac:dyDescent="0.25">
      <c r="A4748" s="4">
        <v>4746</v>
      </c>
    </row>
    <row r="4749" spans="1:1" x14ac:dyDescent="0.25">
      <c r="A4749" s="4">
        <v>4747</v>
      </c>
    </row>
    <row r="4750" spans="1:1" x14ac:dyDescent="0.25">
      <c r="A4750" s="4">
        <v>4748</v>
      </c>
    </row>
    <row r="4751" spans="1:1" x14ac:dyDescent="0.25">
      <c r="A4751" s="4">
        <v>4749</v>
      </c>
    </row>
    <row r="4752" spans="1:1" x14ac:dyDescent="0.25">
      <c r="A4752" s="4">
        <v>4750</v>
      </c>
    </row>
    <row r="4753" spans="1:1" x14ac:dyDescent="0.25">
      <c r="A4753" s="4">
        <v>4751</v>
      </c>
    </row>
    <row r="4754" spans="1:1" x14ac:dyDescent="0.25">
      <c r="A4754" s="4">
        <v>4752</v>
      </c>
    </row>
    <row r="4755" spans="1:1" x14ac:dyDescent="0.25">
      <c r="A4755" s="4">
        <v>4753</v>
      </c>
    </row>
    <row r="4756" spans="1:1" x14ac:dyDescent="0.25">
      <c r="A4756" s="4">
        <v>4754</v>
      </c>
    </row>
    <row r="4757" spans="1:1" x14ac:dyDescent="0.25">
      <c r="A4757" s="4">
        <v>4755</v>
      </c>
    </row>
    <row r="4758" spans="1:1" x14ac:dyDescent="0.25">
      <c r="A4758" s="4">
        <v>4756</v>
      </c>
    </row>
    <row r="4759" spans="1:1" x14ac:dyDescent="0.25">
      <c r="A4759" s="4">
        <v>4757</v>
      </c>
    </row>
    <row r="4760" spans="1:1" x14ac:dyDescent="0.25">
      <c r="A4760" s="4">
        <v>4758</v>
      </c>
    </row>
    <row r="4761" spans="1:1" x14ac:dyDescent="0.25">
      <c r="A4761" s="4">
        <v>4759</v>
      </c>
    </row>
    <row r="4762" spans="1:1" x14ac:dyDescent="0.25">
      <c r="A4762" s="4">
        <v>4760</v>
      </c>
    </row>
    <row r="4763" spans="1:1" x14ac:dyDescent="0.25">
      <c r="A4763" s="4">
        <v>4761</v>
      </c>
    </row>
    <row r="4764" spans="1:1" x14ac:dyDescent="0.25">
      <c r="A4764" s="4">
        <v>4762</v>
      </c>
    </row>
    <row r="4765" spans="1:1" x14ac:dyDescent="0.25">
      <c r="A4765" s="4">
        <v>4763</v>
      </c>
    </row>
    <row r="4766" spans="1:1" x14ac:dyDescent="0.25">
      <c r="A4766" s="4">
        <v>4764</v>
      </c>
    </row>
    <row r="4767" spans="1:1" x14ac:dyDescent="0.25">
      <c r="A4767" s="4">
        <v>4765</v>
      </c>
    </row>
    <row r="4768" spans="1:1" x14ac:dyDescent="0.25">
      <c r="A4768" s="4">
        <v>4766</v>
      </c>
    </row>
    <row r="4769" spans="1:1" x14ac:dyDescent="0.25">
      <c r="A4769" s="4">
        <v>4767</v>
      </c>
    </row>
    <row r="4770" spans="1:1" x14ac:dyDescent="0.25">
      <c r="A4770" s="4">
        <v>4768</v>
      </c>
    </row>
    <row r="4771" spans="1:1" x14ac:dyDescent="0.25">
      <c r="A4771" s="4">
        <v>4769</v>
      </c>
    </row>
    <row r="4772" spans="1:1" x14ac:dyDescent="0.25">
      <c r="A4772" s="4">
        <v>4770</v>
      </c>
    </row>
    <row r="4773" spans="1:1" x14ac:dyDescent="0.25">
      <c r="A4773" s="4">
        <v>4771</v>
      </c>
    </row>
    <row r="4774" spans="1:1" x14ac:dyDescent="0.25">
      <c r="A4774" s="4">
        <v>4772</v>
      </c>
    </row>
    <row r="4775" spans="1:1" x14ac:dyDescent="0.25">
      <c r="A4775" s="4">
        <v>4773</v>
      </c>
    </row>
    <row r="4776" spans="1:1" x14ac:dyDescent="0.25">
      <c r="A4776" s="4">
        <v>4774</v>
      </c>
    </row>
    <row r="4777" spans="1:1" x14ac:dyDescent="0.25">
      <c r="A4777" s="4">
        <v>4775</v>
      </c>
    </row>
    <row r="4778" spans="1:1" x14ac:dyDescent="0.25">
      <c r="A4778" s="4">
        <v>4776</v>
      </c>
    </row>
    <row r="4779" spans="1:1" x14ac:dyDescent="0.25">
      <c r="A4779" s="4">
        <v>4777</v>
      </c>
    </row>
    <row r="4780" spans="1:1" x14ac:dyDescent="0.25">
      <c r="A4780" s="4">
        <v>4778</v>
      </c>
    </row>
    <row r="4781" spans="1:1" x14ac:dyDescent="0.25">
      <c r="A4781" s="4">
        <v>4779</v>
      </c>
    </row>
    <row r="4782" spans="1:1" x14ac:dyDescent="0.25">
      <c r="A4782" s="4">
        <v>4780</v>
      </c>
    </row>
    <row r="4783" spans="1:1" x14ac:dyDescent="0.25">
      <c r="A4783" s="4">
        <v>4781</v>
      </c>
    </row>
    <row r="4784" spans="1:1" x14ac:dyDescent="0.25">
      <c r="A4784" s="4">
        <v>4782</v>
      </c>
    </row>
    <row r="4785" spans="1:1" x14ac:dyDescent="0.25">
      <c r="A4785" s="4">
        <v>4783</v>
      </c>
    </row>
    <row r="4786" spans="1:1" x14ac:dyDescent="0.25">
      <c r="A4786" s="4">
        <v>4784</v>
      </c>
    </row>
    <row r="4787" spans="1:1" x14ac:dyDescent="0.25">
      <c r="A4787" s="4">
        <v>4785</v>
      </c>
    </row>
    <row r="4788" spans="1:1" x14ac:dyDescent="0.25">
      <c r="A4788" s="4">
        <v>4786</v>
      </c>
    </row>
    <row r="4789" spans="1:1" x14ac:dyDescent="0.25">
      <c r="A4789" s="4">
        <v>4787</v>
      </c>
    </row>
    <row r="4790" spans="1:1" x14ac:dyDescent="0.25">
      <c r="A4790" s="4">
        <v>4788</v>
      </c>
    </row>
    <row r="4791" spans="1:1" x14ac:dyDescent="0.25">
      <c r="A4791" s="4">
        <v>4789</v>
      </c>
    </row>
    <row r="4792" spans="1:1" x14ac:dyDescent="0.25">
      <c r="A4792" s="4">
        <v>4790</v>
      </c>
    </row>
    <row r="4793" spans="1:1" x14ac:dyDescent="0.25">
      <c r="A4793" s="4">
        <v>4791</v>
      </c>
    </row>
    <row r="4794" spans="1:1" x14ac:dyDescent="0.25">
      <c r="A4794" s="4">
        <v>4792</v>
      </c>
    </row>
    <row r="4795" spans="1:1" x14ac:dyDescent="0.25">
      <c r="A4795" s="4">
        <v>4793</v>
      </c>
    </row>
    <row r="4796" spans="1:1" x14ac:dyDescent="0.25">
      <c r="A4796" s="4">
        <v>4794</v>
      </c>
    </row>
    <row r="4797" spans="1:1" x14ac:dyDescent="0.25">
      <c r="A4797" s="4">
        <v>4795</v>
      </c>
    </row>
    <row r="4798" spans="1:1" x14ac:dyDescent="0.25">
      <c r="A4798" s="4">
        <v>4796</v>
      </c>
    </row>
    <row r="4799" spans="1:1" x14ac:dyDescent="0.25">
      <c r="A4799" s="4">
        <v>4797</v>
      </c>
    </row>
    <row r="4800" spans="1:1" x14ac:dyDescent="0.25">
      <c r="A4800" s="4">
        <v>4798</v>
      </c>
    </row>
    <row r="4801" spans="1:1" x14ac:dyDescent="0.25">
      <c r="A4801" s="4">
        <v>4799</v>
      </c>
    </row>
    <row r="4802" spans="1:1" x14ac:dyDescent="0.25">
      <c r="A4802" s="4">
        <v>4800</v>
      </c>
    </row>
    <row r="4803" spans="1:1" x14ac:dyDescent="0.25">
      <c r="A4803" s="4">
        <v>4801</v>
      </c>
    </row>
    <row r="4804" spans="1:1" x14ac:dyDescent="0.25">
      <c r="A4804" s="4">
        <v>4802</v>
      </c>
    </row>
    <row r="4805" spans="1:1" x14ac:dyDescent="0.25">
      <c r="A4805" s="4">
        <v>4803</v>
      </c>
    </row>
    <row r="4806" spans="1:1" x14ac:dyDescent="0.25">
      <c r="A4806" s="4">
        <v>4804</v>
      </c>
    </row>
    <row r="4807" spans="1:1" x14ac:dyDescent="0.25">
      <c r="A4807" s="4">
        <v>4805</v>
      </c>
    </row>
    <row r="4808" spans="1:1" x14ac:dyDescent="0.25">
      <c r="A4808" s="4">
        <v>4806</v>
      </c>
    </row>
    <row r="4809" spans="1:1" x14ac:dyDescent="0.25">
      <c r="A4809" s="4">
        <v>4807</v>
      </c>
    </row>
    <row r="4810" spans="1:1" x14ac:dyDescent="0.25">
      <c r="A4810" s="4">
        <v>4808</v>
      </c>
    </row>
    <row r="4811" spans="1:1" x14ac:dyDescent="0.25">
      <c r="A4811" s="4">
        <v>4809</v>
      </c>
    </row>
    <row r="4812" spans="1:1" x14ac:dyDescent="0.25">
      <c r="A4812" s="4">
        <v>4810</v>
      </c>
    </row>
    <row r="4813" spans="1:1" x14ac:dyDescent="0.25">
      <c r="A4813" s="4">
        <v>4811</v>
      </c>
    </row>
    <row r="4814" spans="1:1" x14ac:dyDescent="0.25">
      <c r="A4814" s="4">
        <v>4812</v>
      </c>
    </row>
    <row r="4815" spans="1:1" x14ac:dyDescent="0.25">
      <c r="A4815" s="4">
        <v>4813</v>
      </c>
    </row>
    <row r="4816" spans="1:1" x14ac:dyDescent="0.25">
      <c r="A4816" s="4">
        <v>4814</v>
      </c>
    </row>
    <row r="4817" spans="1:1" x14ac:dyDescent="0.25">
      <c r="A4817" s="4">
        <v>4815</v>
      </c>
    </row>
    <row r="4818" spans="1:1" x14ac:dyDescent="0.25">
      <c r="A4818" s="4">
        <v>4816</v>
      </c>
    </row>
    <row r="4819" spans="1:1" x14ac:dyDescent="0.25">
      <c r="A4819" s="4">
        <v>4817</v>
      </c>
    </row>
    <row r="4820" spans="1:1" x14ac:dyDescent="0.25">
      <c r="A4820" s="4">
        <v>4818</v>
      </c>
    </row>
    <row r="4821" spans="1:1" x14ac:dyDescent="0.25">
      <c r="A4821" s="4">
        <v>4819</v>
      </c>
    </row>
    <row r="4822" spans="1:1" x14ac:dyDescent="0.25">
      <c r="A4822" s="4">
        <v>4820</v>
      </c>
    </row>
    <row r="4823" spans="1:1" x14ac:dyDescent="0.25">
      <c r="A4823" s="4">
        <v>4821</v>
      </c>
    </row>
    <row r="4824" spans="1:1" x14ac:dyDescent="0.25">
      <c r="A4824" s="4">
        <v>4822</v>
      </c>
    </row>
    <row r="4825" spans="1:1" x14ac:dyDescent="0.25">
      <c r="A4825" s="4">
        <v>4823</v>
      </c>
    </row>
    <row r="4826" spans="1:1" x14ac:dyDescent="0.25">
      <c r="A4826" s="4">
        <v>4824</v>
      </c>
    </row>
    <row r="4827" spans="1:1" x14ac:dyDescent="0.25">
      <c r="A4827" s="4">
        <v>4825</v>
      </c>
    </row>
    <row r="4828" spans="1:1" x14ac:dyDescent="0.25">
      <c r="A4828" s="4">
        <v>4826</v>
      </c>
    </row>
    <row r="4829" spans="1:1" x14ac:dyDescent="0.25">
      <c r="A4829" s="4">
        <v>4827</v>
      </c>
    </row>
    <row r="4830" spans="1:1" x14ac:dyDescent="0.25">
      <c r="A4830" s="4">
        <v>4828</v>
      </c>
    </row>
    <row r="4831" spans="1:1" x14ac:dyDescent="0.25">
      <c r="A4831" s="4">
        <v>4829</v>
      </c>
    </row>
    <row r="4832" spans="1:1" x14ac:dyDescent="0.25">
      <c r="A4832" s="4">
        <v>4830</v>
      </c>
    </row>
    <row r="4833" spans="1:1" x14ac:dyDescent="0.25">
      <c r="A4833" s="4">
        <v>4831</v>
      </c>
    </row>
    <row r="4834" spans="1:1" x14ac:dyDescent="0.25">
      <c r="A4834" s="4">
        <v>4832</v>
      </c>
    </row>
    <row r="4835" spans="1:1" x14ac:dyDescent="0.25">
      <c r="A4835" s="4">
        <v>4833</v>
      </c>
    </row>
    <row r="4836" spans="1:1" x14ac:dyDescent="0.25">
      <c r="A4836" s="4">
        <v>4834</v>
      </c>
    </row>
    <row r="4837" spans="1:1" x14ac:dyDescent="0.25">
      <c r="A4837" s="4">
        <v>4835</v>
      </c>
    </row>
    <row r="4838" spans="1:1" x14ac:dyDescent="0.25">
      <c r="A4838" s="4">
        <v>4836</v>
      </c>
    </row>
    <row r="4839" spans="1:1" x14ac:dyDescent="0.25">
      <c r="A4839" s="4">
        <v>4837</v>
      </c>
    </row>
    <row r="4840" spans="1:1" x14ac:dyDescent="0.25">
      <c r="A4840" s="4">
        <v>4838</v>
      </c>
    </row>
    <row r="4841" spans="1:1" x14ac:dyDescent="0.25">
      <c r="A4841" s="4">
        <v>4839</v>
      </c>
    </row>
    <row r="4842" spans="1:1" x14ac:dyDescent="0.25">
      <c r="A4842" s="4">
        <v>4840</v>
      </c>
    </row>
    <row r="4843" spans="1:1" x14ac:dyDescent="0.25">
      <c r="A4843" s="4">
        <v>4841</v>
      </c>
    </row>
    <row r="4844" spans="1:1" x14ac:dyDescent="0.25">
      <c r="A4844" s="4">
        <v>4842</v>
      </c>
    </row>
    <row r="4845" spans="1:1" x14ac:dyDescent="0.25">
      <c r="A4845" s="4">
        <v>4843</v>
      </c>
    </row>
    <row r="4846" spans="1:1" x14ac:dyDescent="0.25">
      <c r="A4846" s="4">
        <v>4844</v>
      </c>
    </row>
    <row r="4847" spans="1:1" x14ac:dyDescent="0.25">
      <c r="A4847" s="4">
        <v>4845</v>
      </c>
    </row>
    <row r="4848" spans="1:1" x14ac:dyDescent="0.25">
      <c r="A4848" s="4">
        <v>4846</v>
      </c>
    </row>
    <row r="4849" spans="1:1" x14ac:dyDescent="0.25">
      <c r="A4849" s="4">
        <v>4847</v>
      </c>
    </row>
    <row r="4850" spans="1:1" x14ac:dyDescent="0.25">
      <c r="A4850" s="4">
        <v>4848</v>
      </c>
    </row>
    <row r="4851" spans="1:1" x14ac:dyDescent="0.25">
      <c r="A4851" s="4">
        <v>4849</v>
      </c>
    </row>
    <row r="4852" spans="1:1" x14ac:dyDescent="0.25">
      <c r="A4852" s="4">
        <v>4850</v>
      </c>
    </row>
    <row r="4853" spans="1:1" x14ac:dyDescent="0.25">
      <c r="A4853" s="4">
        <v>4851</v>
      </c>
    </row>
    <row r="4854" spans="1:1" x14ac:dyDescent="0.25">
      <c r="A4854" s="4">
        <v>4852</v>
      </c>
    </row>
    <row r="4855" spans="1:1" x14ac:dyDescent="0.25">
      <c r="A4855" s="4">
        <v>4853</v>
      </c>
    </row>
    <row r="4856" spans="1:1" x14ac:dyDescent="0.25">
      <c r="A4856" s="4">
        <v>4854</v>
      </c>
    </row>
    <row r="4857" spans="1:1" x14ac:dyDescent="0.25">
      <c r="A4857" s="4">
        <v>4855</v>
      </c>
    </row>
    <row r="4858" spans="1:1" x14ac:dyDescent="0.25">
      <c r="A4858" s="4">
        <v>4856</v>
      </c>
    </row>
    <row r="4859" spans="1:1" x14ac:dyDescent="0.25">
      <c r="A4859" s="4">
        <v>4857</v>
      </c>
    </row>
    <row r="4860" spans="1:1" x14ac:dyDescent="0.25">
      <c r="A4860" s="4">
        <v>4858</v>
      </c>
    </row>
    <row r="4861" spans="1:1" x14ac:dyDescent="0.25">
      <c r="A4861" s="4">
        <v>4859</v>
      </c>
    </row>
    <row r="4862" spans="1:1" x14ac:dyDescent="0.25">
      <c r="A4862" s="4">
        <v>4860</v>
      </c>
    </row>
    <row r="4863" spans="1:1" x14ac:dyDescent="0.25">
      <c r="A4863" s="4">
        <v>4861</v>
      </c>
    </row>
    <row r="4864" spans="1:1" x14ac:dyDescent="0.25">
      <c r="A4864" s="4">
        <v>4862</v>
      </c>
    </row>
    <row r="4865" spans="1:1" x14ac:dyDescent="0.25">
      <c r="A4865" s="4">
        <v>4863</v>
      </c>
    </row>
    <row r="4866" spans="1:1" x14ac:dyDescent="0.25">
      <c r="A4866" s="4">
        <v>4864</v>
      </c>
    </row>
    <row r="4867" spans="1:1" x14ac:dyDescent="0.25">
      <c r="A4867" s="4">
        <v>4865</v>
      </c>
    </row>
    <row r="4868" spans="1:1" x14ac:dyDescent="0.25">
      <c r="A4868" s="4">
        <v>4866</v>
      </c>
    </row>
    <row r="4869" spans="1:1" x14ac:dyDescent="0.25">
      <c r="A4869" s="4">
        <v>4867</v>
      </c>
    </row>
    <row r="4870" spans="1:1" x14ac:dyDescent="0.25">
      <c r="A4870" s="4">
        <v>4868</v>
      </c>
    </row>
    <row r="4871" spans="1:1" x14ac:dyDescent="0.25">
      <c r="A4871" s="4">
        <v>4869</v>
      </c>
    </row>
    <row r="4872" spans="1:1" x14ac:dyDescent="0.25">
      <c r="A4872" s="4">
        <v>4870</v>
      </c>
    </row>
    <row r="4873" spans="1:1" x14ac:dyDescent="0.25">
      <c r="A4873" s="4">
        <v>4871</v>
      </c>
    </row>
    <row r="4874" spans="1:1" x14ac:dyDescent="0.25">
      <c r="A4874" s="4">
        <v>4872</v>
      </c>
    </row>
    <row r="4875" spans="1:1" x14ac:dyDescent="0.25">
      <c r="A4875" s="4">
        <v>4873</v>
      </c>
    </row>
    <row r="4876" spans="1:1" x14ac:dyDescent="0.25">
      <c r="A4876" s="4">
        <v>4874</v>
      </c>
    </row>
    <row r="4877" spans="1:1" x14ac:dyDescent="0.25">
      <c r="A4877" s="4">
        <v>4875</v>
      </c>
    </row>
    <row r="4878" spans="1:1" x14ac:dyDescent="0.25">
      <c r="A4878" s="4">
        <v>4876</v>
      </c>
    </row>
    <row r="4879" spans="1:1" x14ac:dyDescent="0.25">
      <c r="A4879" s="4">
        <v>4877</v>
      </c>
    </row>
    <row r="4880" spans="1:1" x14ac:dyDescent="0.25">
      <c r="A4880" s="4">
        <v>4878</v>
      </c>
    </row>
    <row r="4881" spans="1:1" x14ac:dyDescent="0.25">
      <c r="A4881" s="4">
        <v>4879</v>
      </c>
    </row>
    <row r="4882" spans="1:1" x14ac:dyDescent="0.25">
      <c r="A4882" s="4">
        <v>4880</v>
      </c>
    </row>
    <row r="4883" spans="1:1" x14ac:dyDescent="0.25">
      <c r="A4883" s="4">
        <v>4881</v>
      </c>
    </row>
    <row r="4884" spans="1:1" x14ac:dyDescent="0.25">
      <c r="A4884" s="4">
        <v>4882</v>
      </c>
    </row>
    <row r="4885" spans="1:1" x14ac:dyDescent="0.25">
      <c r="A4885" s="4">
        <v>4883</v>
      </c>
    </row>
    <row r="4886" spans="1:1" x14ac:dyDescent="0.25">
      <c r="A4886" s="4">
        <v>4884</v>
      </c>
    </row>
    <row r="4887" spans="1:1" x14ac:dyDescent="0.25">
      <c r="A4887" s="4">
        <v>4885</v>
      </c>
    </row>
    <row r="4888" spans="1:1" x14ac:dyDescent="0.25">
      <c r="A4888" s="4">
        <v>4886</v>
      </c>
    </row>
    <row r="4889" spans="1:1" x14ac:dyDescent="0.25">
      <c r="A4889" s="4">
        <v>4887</v>
      </c>
    </row>
    <row r="4890" spans="1:1" x14ac:dyDescent="0.25">
      <c r="A4890" s="4">
        <v>4888</v>
      </c>
    </row>
    <row r="4891" spans="1:1" x14ac:dyDescent="0.25">
      <c r="A4891" s="4">
        <v>4889</v>
      </c>
    </row>
    <row r="4892" spans="1:1" x14ac:dyDescent="0.25">
      <c r="A4892" s="4">
        <v>4890</v>
      </c>
    </row>
    <row r="4893" spans="1:1" x14ac:dyDescent="0.25">
      <c r="A4893" s="4">
        <v>4891</v>
      </c>
    </row>
    <row r="4894" spans="1:1" x14ac:dyDescent="0.25">
      <c r="A4894" s="4">
        <v>4892</v>
      </c>
    </row>
    <row r="4895" spans="1:1" x14ac:dyDescent="0.25">
      <c r="A4895" s="4">
        <v>4893</v>
      </c>
    </row>
    <row r="4896" spans="1:1" x14ac:dyDescent="0.25">
      <c r="A4896" s="4">
        <v>4894</v>
      </c>
    </row>
    <row r="4897" spans="1:1" x14ac:dyDescent="0.25">
      <c r="A4897" s="4">
        <v>4895</v>
      </c>
    </row>
    <row r="4898" spans="1:1" x14ac:dyDescent="0.25">
      <c r="A4898" s="4">
        <v>4896</v>
      </c>
    </row>
    <row r="4899" spans="1:1" x14ac:dyDescent="0.25">
      <c r="A4899" s="4">
        <v>4897</v>
      </c>
    </row>
    <row r="4900" spans="1:1" x14ac:dyDescent="0.25">
      <c r="A4900" s="4">
        <v>4898</v>
      </c>
    </row>
    <row r="4901" spans="1:1" x14ac:dyDescent="0.25">
      <c r="A4901" s="4">
        <v>4899</v>
      </c>
    </row>
    <row r="4902" spans="1:1" x14ac:dyDescent="0.25">
      <c r="A4902" s="4">
        <v>4900</v>
      </c>
    </row>
    <row r="4903" spans="1:1" x14ac:dyDescent="0.25">
      <c r="A4903" s="4">
        <v>4901</v>
      </c>
    </row>
    <row r="4904" spans="1:1" x14ac:dyDescent="0.25">
      <c r="A4904" s="4">
        <v>4902</v>
      </c>
    </row>
    <row r="4905" spans="1:1" x14ac:dyDescent="0.25">
      <c r="A4905" s="4">
        <v>4903</v>
      </c>
    </row>
    <row r="4906" spans="1:1" x14ac:dyDescent="0.25">
      <c r="A4906" s="4">
        <v>4904</v>
      </c>
    </row>
    <row r="4907" spans="1:1" x14ac:dyDescent="0.25">
      <c r="A4907" s="4">
        <v>4905</v>
      </c>
    </row>
    <row r="4908" spans="1:1" x14ac:dyDescent="0.25">
      <c r="A4908" s="4">
        <v>4906</v>
      </c>
    </row>
    <row r="4909" spans="1:1" x14ac:dyDescent="0.25">
      <c r="A4909" s="4">
        <v>4907</v>
      </c>
    </row>
    <row r="4910" spans="1:1" x14ac:dyDescent="0.25">
      <c r="A4910" s="4">
        <v>4908</v>
      </c>
    </row>
    <row r="4911" spans="1:1" x14ac:dyDescent="0.25">
      <c r="A4911" s="4">
        <v>4909</v>
      </c>
    </row>
    <row r="4912" spans="1:1" x14ac:dyDescent="0.25">
      <c r="A4912" s="4">
        <v>4910</v>
      </c>
    </row>
    <row r="4913" spans="1:1" x14ac:dyDescent="0.25">
      <c r="A4913" s="4">
        <v>4911</v>
      </c>
    </row>
    <row r="4914" spans="1:1" x14ac:dyDescent="0.25">
      <c r="A4914" s="4">
        <v>4912</v>
      </c>
    </row>
    <row r="4915" spans="1:1" x14ac:dyDescent="0.25">
      <c r="A4915" s="4">
        <v>4913</v>
      </c>
    </row>
    <row r="4916" spans="1:1" x14ac:dyDescent="0.25">
      <c r="A4916" s="4">
        <v>4914</v>
      </c>
    </row>
    <row r="4917" spans="1:1" x14ac:dyDescent="0.25">
      <c r="A4917" s="4">
        <v>4915</v>
      </c>
    </row>
    <row r="4918" spans="1:1" x14ac:dyDescent="0.25">
      <c r="A4918" s="4">
        <v>4916</v>
      </c>
    </row>
    <row r="4919" spans="1:1" x14ac:dyDescent="0.25">
      <c r="A4919" s="4">
        <v>4917</v>
      </c>
    </row>
    <row r="4920" spans="1:1" x14ac:dyDescent="0.25">
      <c r="A4920" s="4">
        <v>4918</v>
      </c>
    </row>
    <row r="4921" spans="1:1" x14ac:dyDescent="0.25">
      <c r="A4921" s="4">
        <v>4919</v>
      </c>
    </row>
    <row r="4922" spans="1:1" x14ac:dyDescent="0.25">
      <c r="A4922" s="4">
        <v>4920</v>
      </c>
    </row>
    <row r="4923" spans="1:1" x14ac:dyDescent="0.25">
      <c r="A4923" s="4">
        <v>4921</v>
      </c>
    </row>
    <row r="4924" spans="1:1" x14ac:dyDescent="0.25">
      <c r="A4924" s="4">
        <v>4922</v>
      </c>
    </row>
    <row r="4925" spans="1:1" x14ac:dyDescent="0.25">
      <c r="A4925" s="4">
        <v>4923</v>
      </c>
    </row>
    <row r="4926" spans="1:1" x14ac:dyDescent="0.25">
      <c r="A4926" s="4">
        <v>4924</v>
      </c>
    </row>
    <row r="4927" spans="1:1" x14ac:dyDescent="0.25">
      <c r="A4927" s="4">
        <v>4925</v>
      </c>
    </row>
    <row r="4928" spans="1:1" x14ac:dyDescent="0.25">
      <c r="A4928" s="4">
        <v>4926</v>
      </c>
    </row>
    <row r="4929" spans="1:1" x14ac:dyDescent="0.25">
      <c r="A4929" s="4">
        <v>4927</v>
      </c>
    </row>
    <row r="4930" spans="1:1" x14ac:dyDescent="0.25">
      <c r="A4930" s="4">
        <v>4928</v>
      </c>
    </row>
    <row r="4931" spans="1:1" x14ac:dyDescent="0.25">
      <c r="A4931" s="4">
        <v>4929</v>
      </c>
    </row>
    <row r="4932" spans="1:1" x14ac:dyDescent="0.25">
      <c r="A4932" s="4">
        <v>4930</v>
      </c>
    </row>
    <row r="4933" spans="1:1" x14ac:dyDescent="0.25">
      <c r="A4933" s="4">
        <v>4931</v>
      </c>
    </row>
    <row r="4934" spans="1:1" x14ac:dyDescent="0.25">
      <c r="A4934" s="4">
        <v>4932</v>
      </c>
    </row>
    <row r="4935" spans="1:1" x14ac:dyDescent="0.25">
      <c r="A4935" s="4">
        <v>4933</v>
      </c>
    </row>
    <row r="4936" spans="1:1" x14ac:dyDescent="0.25">
      <c r="A4936" s="4">
        <v>4934</v>
      </c>
    </row>
    <row r="4937" spans="1:1" x14ac:dyDescent="0.25">
      <c r="A4937" s="4">
        <v>4935</v>
      </c>
    </row>
    <row r="4938" spans="1:1" x14ac:dyDescent="0.25">
      <c r="A4938" s="4">
        <v>4936</v>
      </c>
    </row>
    <row r="4939" spans="1:1" x14ac:dyDescent="0.25">
      <c r="A4939" s="4">
        <v>4937</v>
      </c>
    </row>
    <row r="4940" spans="1:1" x14ac:dyDescent="0.25">
      <c r="A4940" s="4">
        <v>4938</v>
      </c>
    </row>
    <row r="4941" spans="1:1" x14ac:dyDescent="0.25">
      <c r="A4941" s="4">
        <v>4939</v>
      </c>
    </row>
    <row r="4942" spans="1:1" x14ac:dyDescent="0.25">
      <c r="A4942" s="4">
        <v>4940</v>
      </c>
    </row>
    <row r="4943" spans="1:1" x14ac:dyDescent="0.25">
      <c r="A4943" s="4">
        <v>4941</v>
      </c>
    </row>
    <row r="4944" spans="1:1" x14ac:dyDescent="0.25">
      <c r="A4944" s="4">
        <v>4942</v>
      </c>
    </row>
    <row r="4945" spans="1:1" x14ac:dyDescent="0.25">
      <c r="A4945" s="4">
        <v>4943</v>
      </c>
    </row>
    <row r="4946" spans="1:1" x14ac:dyDescent="0.25">
      <c r="A4946" s="4">
        <v>4944</v>
      </c>
    </row>
    <row r="4947" spans="1:1" x14ac:dyDescent="0.25">
      <c r="A4947" s="4">
        <v>4945</v>
      </c>
    </row>
    <row r="4948" spans="1:1" x14ac:dyDescent="0.25">
      <c r="A4948" s="4">
        <v>4946</v>
      </c>
    </row>
    <row r="4949" spans="1:1" x14ac:dyDescent="0.25">
      <c r="A4949" s="4">
        <v>4947</v>
      </c>
    </row>
    <row r="4950" spans="1:1" x14ac:dyDescent="0.25">
      <c r="A4950" s="4">
        <v>4948</v>
      </c>
    </row>
    <row r="4951" spans="1:1" x14ac:dyDescent="0.25">
      <c r="A4951" s="4">
        <v>4949</v>
      </c>
    </row>
    <row r="4952" spans="1:1" x14ac:dyDescent="0.25">
      <c r="A4952" s="4">
        <v>4950</v>
      </c>
    </row>
    <row r="4953" spans="1:1" x14ac:dyDescent="0.25">
      <c r="A4953" s="4">
        <v>4951</v>
      </c>
    </row>
    <row r="4954" spans="1:1" x14ac:dyDescent="0.25">
      <c r="A4954" s="4">
        <v>4952</v>
      </c>
    </row>
    <row r="4955" spans="1:1" x14ac:dyDescent="0.25">
      <c r="A4955" s="4">
        <v>4953</v>
      </c>
    </row>
    <row r="4956" spans="1:1" x14ac:dyDescent="0.25">
      <c r="A4956" s="4">
        <v>4954</v>
      </c>
    </row>
    <row r="4957" spans="1:1" x14ac:dyDescent="0.25">
      <c r="A4957" s="4">
        <v>4955</v>
      </c>
    </row>
    <row r="4958" spans="1:1" x14ac:dyDescent="0.25">
      <c r="A4958" s="4">
        <v>4956</v>
      </c>
    </row>
    <row r="4959" spans="1:1" x14ac:dyDescent="0.25">
      <c r="A4959" s="4">
        <v>4957</v>
      </c>
    </row>
    <row r="4960" spans="1:1" x14ac:dyDescent="0.25">
      <c r="A4960" s="4">
        <v>4958</v>
      </c>
    </row>
    <row r="4961" spans="1:1" x14ac:dyDescent="0.25">
      <c r="A4961" s="4">
        <v>4959</v>
      </c>
    </row>
    <row r="4962" spans="1:1" x14ac:dyDescent="0.25">
      <c r="A4962" s="4">
        <v>4960</v>
      </c>
    </row>
    <row r="4963" spans="1:1" x14ac:dyDescent="0.25">
      <c r="A4963" s="4">
        <v>4961</v>
      </c>
    </row>
    <row r="4964" spans="1:1" x14ac:dyDescent="0.25">
      <c r="A4964" s="4">
        <v>4962</v>
      </c>
    </row>
    <row r="4965" spans="1:1" x14ac:dyDescent="0.25">
      <c r="A4965" s="4">
        <v>4963</v>
      </c>
    </row>
    <row r="4966" spans="1:1" x14ac:dyDescent="0.25">
      <c r="A4966" s="4">
        <v>4964</v>
      </c>
    </row>
    <row r="4967" spans="1:1" x14ac:dyDescent="0.25">
      <c r="A4967" s="4">
        <v>4965</v>
      </c>
    </row>
    <row r="4968" spans="1:1" x14ac:dyDescent="0.25">
      <c r="A4968" s="4">
        <v>4966</v>
      </c>
    </row>
    <row r="4969" spans="1:1" x14ac:dyDescent="0.25">
      <c r="A4969" s="4">
        <v>4967</v>
      </c>
    </row>
    <row r="4970" spans="1:1" x14ac:dyDescent="0.25">
      <c r="A4970" s="4">
        <v>4968</v>
      </c>
    </row>
    <row r="4971" spans="1:1" x14ac:dyDescent="0.25">
      <c r="A4971" s="4">
        <v>4969</v>
      </c>
    </row>
    <row r="4972" spans="1:1" x14ac:dyDescent="0.25">
      <c r="A4972" s="4">
        <v>4970</v>
      </c>
    </row>
    <row r="4973" spans="1:1" x14ac:dyDescent="0.25">
      <c r="A4973" s="4">
        <v>4971</v>
      </c>
    </row>
    <row r="4974" spans="1:1" x14ac:dyDescent="0.25">
      <c r="A4974" s="4">
        <v>4972</v>
      </c>
    </row>
    <row r="4975" spans="1:1" x14ac:dyDescent="0.25">
      <c r="A4975" s="4">
        <v>4973</v>
      </c>
    </row>
    <row r="4976" spans="1:1" x14ac:dyDescent="0.25">
      <c r="A4976" s="4">
        <v>4974</v>
      </c>
    </row>
    <row r="4977" spans="1:1" x14ac:dyDescent="0.25">
      <c r="A4977" s="4">
        <v>4975</v>
      </c>
    </row>
    <row r="4978" spans="1:1" x14ac:dyDescent="0.25">
      <c r="A4978" s="4">
        <v>4976</v>
      </c>
    </row>
    <row r="4979" spans="1:1" x14ac:dyDescent="0.25">
      <c r="A4979" s="4">
        <v>4977</v>
      </c>
    </row>
    <row r="4980" spans="1:1" x14ac:dyDescent="0.25">
      <c r="A4980" s="4">
        <v>4978</v>
      </c>
    </row>
    <row r="4981" spans="1:1" x14ac:dyDescent="0.25">
      <c r="A4981" s="4">
        <v>4979</v>
      </c>
    </row>
    <row r="4982" spans="1:1" x14ac:dyDescent="0.25">
      <c r="A4982" s="4">
        <v>4980</v>
      </c>
    </row>
    <row r="4983" spans="1:1" x14ac:dyDescent="0.25">
      <c r="A4983" s="4">
        <v>4981</v>
      </c>
    </row>
    <row r="4984" spans="1:1" x14ac:dyDescent="0.25">
      <c r="A4984" s="4">
        <v>4982</v>
      </c>
    </row>
    <row r="4985" spans="1:1" x14ac:dyDescent="0.25">
      <c r="A4985" s="4">
        <v>4983</v>
      </c>
    </row>
    <row r="4986" spans="1:1" x14ac:dyDescent="0.25">
      <c r="A4986" s="4">
        <v>4984</v>
      </c>
    </row>
    <row r="4987" spans="1:1" x14ac:dyDescent="0.25">
      <c r="A4987" s="4">
        <v>4985</v>
      </c>
    </row>
    <row r="4988" spans="1:1" x14ac:dyDescent="0.25">
      <c r="A4988" s="4">
        <v>4986</v>
      </c>
    </row>
    <row r="4989" spans="1:1" x14ac:dyDescent="0.25">
      <c r="A4989" s="4">
        <v>4987</v>
      </c>
    </row>
    <row r="4990" spans="1:1" x14ac:dyDescent="0.25">
      <c r="A4990" s="4">
        <v>4988</v>
      </c>
    </row>
    <row r="4991" spans="1:1" x14ac:dyDescent="0.25">
      <c r="A4991" s="4">
        <v>4989</v>
      </c>
    </row>
    <row r="4992" spans="1:1" x14ac:dyDescent="0.25">
      <c r="A4992" s="4">
        <v>4990</v>
      </c>
    </row>
    <row r="4993" spans="1:1" x14ac:dyDescent="0.25">
      <c r="A4993" s="4">
        <v>4991</v>
      </c>
    </row>
    <row r="4994" spans="1:1" x14ac:dyDescent="0.25">
      <c r="A4994" s="4">
        <v>4992</v>
      </c>
    </row>
    <row r="4995" spans="1:1" x14ac:dyDescent="0.25">
      <c r="A4995" s="4">
        <v>4993</v>
      </c>
    </row>
    <row r="4996" spans="1:1" x14ac:dyDescent="0.25">
      <c r="A4996" s="4">
        <v>4994</v>
      </c>
    </row>
    <row r="4997" spans="1:1" x14ac:dyDescent="0.25">
      <c r="A4997" s="4">
        <v>4995</v>
      </c>
    </row>
    <row r="4998" spans="1:1" x14ac:dyDescent="0.25">
      <c r="A4998" s="4">
        <v>4996</v>
      </c>
    </row>
    <row r="4999" spans="1:1" x14ac:dyDescent="0.25">
      <c r="A4999" s="4">
        <v>4997</v>
      </c>
    </row>
    <row r="5000" spans="1:1" x14ac:dyDescent="0.25">
      <c r="A5000" s="4">
        <v>4998</v>
      </c>
    </row>
    <row r="5001" spans="1:1" x14ac:dyDescent="0.25">
      <c r="A5001" s="4">
        <v>4999</v>
      </c>
    </row>
    <row r="5002" spans="1:1" x14ac:dyDescent="0.25">
      <c r="A5002" s="4">
        <v>5000</v>
      </c>
    </row>
    <row r="5003" spans="1:1" x14ac:dyDescent="0.25">
      <c r="A5003" s="4">
        <v>5001</v>
      </c>
    </row>
    <row r="5004" spans="1:1" x14ac:dyDescent="0.25">
      <c r="A5004" s="4">
        <v>5002</v>
      </c>
    </row>
    <row r="5005" spans="1:1" x14ac:dyDescent="0.25">
      <c r="A5005" s="4">
        <v>5003</v>
      </c>
    </row>
    <row r="5006" spans="1:1" x14ac:dyDescent="0.25">
      <c r="A5006" s="4">
        <v>5004</v>
      </c>
    </row>
    <row r="5007" spans="1:1" x14ac:dyDescent="0.25">
      <c r="A5007" s="4">
        <v>5005</v>
      </c>
    </row>
    <row r="5008" spans="1:1" x14ac:dyDescent="0.25">
      <c r="A5008" s="4">
        <v>5006</v>
      </c>
    </row>
    <row r="5009" spans="1:1" x14ac:dyDescent="0.25">
      <c r="A5009" s="4">
        <v>5007</v>
      </c>
    </row>
    <row r="5010" spans="1:1" x14ac:dyDescent="0.25">
      <c r="A5010" s="4">
        <v>5008</v>
      </c>
    </row>
    <row r="5011" spans="1:1" x14ac:dyDescent="0.25">
      <c r="A5011" s="4">
        <v>5009</v>
      </c>
    </row>
    <row r="5012" spans="1:1" x14ac:dyDescent="0.25">
      <c r="A5012" s="4">
        <v>5010</v>
      </c>
    </row>
    <row r="5013" spans="1:1" x14ac:dyDescent="0.25">
      <c r="A5013" s="4">
        <v>5011</v>
      </c>
    </row>
    <row r="5014" spans="1:1" x14ac:dyDescent="0.25">
      <c r="A5014" s="4">
        <v>5012</v>
      </c>
    </row>
    <row r="5015" spans="1:1" x14ac:dyDescent="0.25">
      <c r="A5015" s="4">
        <v>5013</v>
      </c>
    </row>
    <row r="5016" spans="1:1" x14ac:dyDescent="0.25">
      <c r="A5016" s="4">
        <v>5014</v>
      </c>
    </row>
    <row r="5017" spans="1:1" x14ac:dyDescent="0.25">
      <c r="A5017" s="4">
        <v>5015</v>
      </c>
    </row>
    <row r="5018" spans="1:1" x14ac:dyDescent="0.25">
      <c r="A5018" s="4">
        <v>5016</v>
      </c>
    </row>
    <row r="5019" spans="1:1" x14ac:dyDescent="0.25">
      <c r="A5019" s="4">
        <v>5017</v>
      </c>
    </row>
    <row r="5020" spans="1:1" x14ac:dyDescent="0.25">
      <c r="A5020" s="4">
        <v>5018</v>
      </c>
    </row>
    <row r="5021" spans="1:1" x14ac:dyDescent="0.25">
      <c r="A5021" s="4">
        <v>5019</v>
      </c>
    </row>
    <row r="5022" spans="1:1" x14ac:dyDescent="0.25">
      <c r="A5022" s="4">
        <v>5020</v>
      </c>
    </row>
    <row r="5023" spans="1:1" x14ac:dyDescent="0.25">
      <c r="A5023" s="4">
        <v>5021</v>
      </c>
    </row>
    <row r="5024" spans="1:1" x14ac:dyDescent="0.25">
      <c r="A5024" s="4">
        <v>5022</v>
      </c>
    </row>
    <row r="5025" spans="1:1" x14ac:dyDescent="0.25">
      <c r="A5025" s="4">
        <v>5023</v>
      </c>
    </row>
    <row r="5026" spans="1:1" x14ac:dyDescent="0.25">
      <c r="A5026" s="4">
        <v>5024</v>
      </c>
    </row>
    <row r="5027" spans="1:1" x14ac:dyDescent="0.25">
      <c r="A5027" s="4">
        <v>5025</v>
      </c>
    </row>
    <row r="5028" spans="1:1" x14ac:dyDescent="0.25">
      <c r="A5028" s="4">
        <v>5026</v>
      </c>
    </row>
    <row r="5029" spans="1:1" x14ac:dyDescent="0.25">
      <c r="A5029" s="4">
        <v>5027</v>
      </c>
    </row>
    <row r="5030" spans="1:1" x14ac:dyDescent="0.25">
      <c r="A5030" s="4">
        <v>5028</v>
      </c>
    </row>
    <row r="5031" spans="1:1" x14ac:dyDescent="0.25">
      <c r="A5031" s="4">
        <v>5029</v>
      </c>
    </row>
    <row r="5032" spans="1:1" x14ac:dyDescent="0.25">
      <c r="A5032" s="4">
        <v>5030</v>
      </c>
    </row>
    <row r="5033" spans="1:1" x14ac:dyDescent="0.25">
      <c r="A5033" s="4">
        <v>5031</v>
      </c>
    </row>
    <row r="5034" spans="1:1" x14ac:dyDescent="0.25">
      <c r="A5034" s="4">
        <v>5032</v>
      </c>
    </row>
    <row r="5035" spans="1:1" x14ac:dyDescent="0.25">
      <c r="A5035" s="4">
        <v>5033</v>
      </c>
    </row>
    <row r="5036" spans="1:1" x14ac:dyDescent="0.25">
      <c r="A5036" s="4">
        <v>5034</v>
      </c>
    </row>
    <row r="5037" spans="1:1" x14ac:dyDescent="0.25">
      <c r="A5037" s="4">
        <v>5035</v>
      </c>
    </row>
    <row r="5038" spans="1:1" x14ac:dyDescent="0.25">
      <c r="A5038" s="4">
        <v>5036</v>
      </c>
    </row>
    <row r="5039" spans="1:1" x14ac:dyDescent="0.25">
      <c r="A5039" s="4">
        <v>5037</v>
      </c>
    </row>
    <row r="5040" spans="1:1" x14ac:dyDescent="0.25">
      <c r="A5040" s="4">
        <v>5038</v>
      </c>
    </row>
    <row r="5041" spans="1:1" x14ac:dyDescent="0.25">
      <c r="A5041" s="4">
        <v>5039</v>
      </c>
    </row>
    <row r="5042" spans="1:1" x14ac:dyDescent="0.25">
      <c r="A5042" s="4">
        <v>5040</v>
      </c>
    </row>
    <row r="5043" spans="1:1" x14ac:dyDescent="0.25">
      <c r="A5043" s="4">
        <v>5041</v>
      </c>
    </row>
    <row r="5044" spans="1:1" x14ac:dyDescent="0.25">
      <c r="A5044" s="4">
        <v>5042</v>
      </c>
    </row>
    <row r="5045" spans="1:1" x14ac:dyDescent="0.25">
      <c r="A5045" s="4">
        <v>5043</v>
      </c>
    </row>
    <row r="5046" spans="1:1" x14ac:dyDescent="0.25">
      <c r="A5046" s="4">
        <v>5044</v>
      </c>
    </row>
    <row r="5047" spans="1:1" x14ac:dyDescent="0.25">
      <c r="A5047" s="4">
        <v>5045</v>
      </c>
    </row>
    <row r="5048" spans="1:1" x14ac:dyDescent="0.25">
      <c r="A5048" s="4">
        <v>5046</v>
      </c>
    </row>
    <row r="5049" spans="1:1" x14ac:dyDescent="0.25">
      <c r="A5049" s="4">
        <v>5047</v>
      </c>
    </row>
    <row r="5050" spans="1:1" x14ac:dyDescent="0.25">
      <c r="A5050" s="4">
        <v>5048</v>
      </c>
    </row>
    <row r="5051" spans="1:1" x14ac:dyDescent="0.25">
      <c r="A5051" s="4">
        <v>5049</v>
      </c>
    </row>
    <row r="5052" spans="1:1" x14ac:dyDescent="0.25">
      <c r="A5052" s="4">
        <v>5050</v>
      </c>
    </row>
    <row r="5053" spans="1:1" x14ac:dyDescent="0.25">
      <c r="A5053" s="4">
        <v>5051</v>
      </c>
    </row>
    <row r="5054" spans="1:1" x14ac:dyDescent="0.25">
      <c r="A5054" s="4">
        <v>5052</v>
      </c>
    </row>
    <row r="5055" spans="1:1" x14ac:dyDescent="0.25">
      <c r="A5055" s="4">
        <v>5053</v>
      </c>
    </row>
    <row r="5056" spans="1:1" x14ac:dyDescent="0.25">
      <c r="A5056" s="4">
        <v>5054</v>
      </c>
    </row>
    <row r="5057" spans="1:1" x14ac:dyDescent="0.25">
      <c r="A5057" s="4">
        <v>5055</v>
      </c>
    </row>
    <row r="5058" spans="1:1" x14ac:dyDescent="0.25">
      <c r="A5058" s="4">
        <v>5056</v>
      </c>
    </row>
    <row r="5059" spans="1:1" x14ac:dyDescent="0.25">
      <c r="A5059" s="4">
        <v>5057</v>
      </c>
    </row>
    <row r="5060" spans="1:1" x14ac:dyDescent="0.25">
      <c r="A5060" s="4">
        <v>5058</v>
      </c>
    </row>
    <row r="5061" spans="1:1" x14ac:dyDescent="0.25">
      <c r="A5061" s="4">
        <v>5059</v>
      </c>
    </row>
    <row r="5062" spans="1:1" x14ac:dyDescent="0.25">
      <c r="A5062" s="4">
        <v>5060</v>
      </c>
    </row>
    <row r="5063" spans="1:1" x14ac:dyDescent="0.25">
      <c r="A5063" s="4">
        <v>5061</v>
      </c>
    </row>
    <row r="5064" spans="1:1" x14ac:dyDescent="0.25">
      <c r="A5064" s="4">
        <v>5062</v>
      </c>
    </row>
    <row r="5065" spans="1:1" x14ac:dyDescent="0.25">
      <c r="A5065" s="4">
        <v>5063</v>
      </c>
    </row>
    <row r="5066" spans="1:1" x14ac:dyDescent="0.25">
      <c r="A5066" s="4">
        <v>5064</v>
      </c>
    </row>
    <row r="5067" spans="1:1" x14ac:dyDescent="0.25">
      <c r="A5067" s="4">
        <v>5065</v>
      </c>
    </row>
    <row r="5068" spans="1:1" x14ac:dyDescent="0.25">
      <c r="A5068" s="4">
        <v>5066</v>
      </c>
    </row>
    <row r="5069" spans="1:1" x14ac:dyDescent="0.25">
      <c r="A5069" s="4">
        <v>5067</v>
      </c>
    </row>
    <row r="5070" spans="1:1" x14ac:dyDescent="0.25">
      <c r="A5070" s="4">
        <v>5068</v>
      </c>
    </row>
    <row r="5071" spans="1:1" x14ac:dyDescent="0.25">
      <c r="A5071" s="4">
        <v>5069</v>
      </c>
    </row>
    <row r="5072" spans="1:1" x14ac:dyDescent="0.25">
      <c r="A5072" s="4">
        <v>5070</v>
      </c>
    </row>
    <row r="5073" spans="1:1" x14ac:dyDescent="0.25">
      <c r="A5073" s="4">
        <v>5071</v>
      </c>
    </row>
    <row r="5074" spans="1:1" x14ac:dyDescent="0.25">
      <c r="A5074" s="4">
        <v>5072</v>
      </c>
    </row>
    <row r="5075" spans="1:1" x14ac:dyDescent="0.25">
      <c r="A5075" s="4">
        <v>5073</v>
      </c>
    </row>
    <row r="5076" spans="1:1" x14ac:dyDescent="0.25">
      <c r="A5076" s="4">
        <v>5074</v>
      </c>
    </row>
    <row r="5077" spans="1:1" x14ac:dyDescent="0.25">
      <c r="A5077" s="4">
        <v>5075</v>
      </c>
    </row>
    <row r="5078" spans="1:1" x14ac:dyDescent="0.25">
      <c r="A5078" s="4">
        <v>5076</v>
      </c>
    </row>
    <row r="5079" spans="1:1" x14ac:dyDescent="0.25">
      <c r="A5079" s="4">
        <v>5077</v>
      </c>
    </row>
    <row r="5080" spans="1:1" x14ac:dyDescent="0.25">
      <c r="A5080" s="4">
        <v>5078</v>
      </c>
    </row>
    <row r="5081" spans="1:1" x14ac:dyDescent="0.25">
      <c r="A5081" s="4">
        <v>5079</v>
      </c>
    </row>
    <row r="5082" spans="1:1" x14ac:dyDescent="0.25">
      <c r="A5082" s="4">
        <v>5080</v>
      </c>
    </row>
    <row r="5083" spans="1:1" x14ac:dyDescent="0.25">
      <c r="A5083" s="4">
        <v>5081</v>
      </c>
    </row>
    <row r="5084" spans="1:1" x14ac:dyDescent="0.25">
      <c r="A5084" s="4">
        <v>5082</v>
      </c>
    </row>
    <row r="5085" spans="1:1" x14ac:dyDescent="0.25">
      <c r="A5085" s="4">
        <v>5083</v>
      </c>
    </row>
    <row r="5086" spans="1:1" x14ac:dyDescent="0.25">
      <c r="A5086" s="4">
        <v>5084</v>
      </c>
    </row>
    <row r="5087" spans="1:1" x14ac:dyDescent="0.25">
      <c r="A5087" s="4">
        <v>5085</v>
      </c>
    </row>
    <row r="5088" spans="1:1" x14ac:dyDescent="0.25">
      <c r="A5088" s="4">
        <v>5086</v>
      </c>
    </row>
    <row r="5089" spans="1:1" x14ac:dyDescent="0.25">
      <c r="A5089" s="4">
        <v>5087</v>
      </c>
    </row>
    <row r="5090" spans="1:1" x14ac:dyDescent="0.25">
      <c r="A5090" s="4">
        <v>5088</v>
      </c>
    </row>
    <row r="5091" spans="1:1" x14ac:dyDescent="0.25">
      <c r="A5091" s="4">
        <v>5089</v>
      </c>
    </row>
    <row r="5092" spans="1:1" x14ac:dyDescent="0.25">
      <c r="A5092" s="4">
        <v>5090</v>
      </c>
    </row>
    <row r="5093" spans="1:1" x14ac:dyDescent="0.25">
      <c r="A5093" s="4">
        <v>5091</v>
      </c>
    </row>
    <row r="5094" spans="1:1" x14ac:dyDescent="0.25">
      <c r="A5094" s="4">
        <v>5092</v>
      </c>
    </row>
    <row r="5095" spans="1:1" x14ac:dyDescent="0.25">
      <c r="A5095" s="4">
        <v>5093</v>
      </c>
    </row>
    <row r="5096" spans="1:1" x14ac:dyDescent="0.25">
      <c r="A5096" s="4">
        <v>5094</v>
      </c>
    </row>
    <row r="5097" spans="1:1" x14ac:dyDescent="0.25">
      <c r="A5097" s="4">
        <v>5095</v>
      </c>
    </row>
    <row r="5098" spans="1:1" x14ac:dyDescent="0.25">
      <c r="A5098" s="4">
        <v>5096</v>
      </c>
    </row>
    <row r="5099" spans="1:1" x14ac:dyDescent="0.25">
      <c r="A5099" s="4">
        <v>5097</v>
      </c>
    </row>
    <row r="5100" spans="1:1" x14ac:dyDescent="0.25">
      <c r="A5100" s="4">
        <v>5098</v>
      </c>
    </row>
    <row r="5101" spans="1:1" x14ac:dyDescent="0.25">
      <c r="A5101" s="4">
        <v>5099</v>
      </c>
    </row>
    <row r="5102" spans="1:1" x14ac:dyDescent="0.25">
      <c r="A5102" s="4">
        <v>5100</v>
      </c>
    </row>
    <row r="5103" spans="1:1" x14ac:dyDescent="0.25">
      <c r="A5103" s="4">
        <v>5101</v>
      </c>
    </row>
    <row r="5104" spans="1:1" x14ac:dyDescent="0.25">
      <c r="A5104" s="4">
        <v>5102</v>
      </c>
    </row>
    <row r="5105" spans="1:1" x14ac:dyDescent="0.25">
      <c r="A5105" s="4">
        <v>5103</v>
      </c>
    </row>
    <row r="5106" spans="1:1" x14ac:dyDescent="0.25">
      <c r="A5106" s="4">
        <v>5104</v>
      </c>
    </row>
    <row r="5107" spans="1:1" x14ac:dyDescent="0.25">
      <c r="A5107" s="4">
        <v>5105</v>
      </c>
    </row>
    <row r="5108" spans="1:1" x14ac:dyDescent="0.25">
      <c r="A5108" s="4">
        <v>5106</v>
      </c>
    </row>
    <row r="5109" spans="1:1" x14ac:dyDescent="0.25">
      <c r="A5109" s="4">
        <v>5107</v>
      </c>
    </row>
    <row r="5110" spans="1:1" x14ac:dyDescent="0.25">
      <c r="A5110" s="4">
        <v>5108</v>
      </c>
    </row>
    <row r="5111" spans="1:1" x14ac:dyDescent="0.25">
      <c r="A5111" s="4">
        <v>5109</v>
      </c>
    </row>
    <row r="5112" spans="1:1" x14ac:dyDescent="0.25">
      <c r="A5112" s="4">
        <v>5110</v>
      </c>
    </row>
    <row r="5113" spans="1:1" x14ac:dyDescent="0.25">
      <c r="A5113" s="4">
        <v>5111</v>
      </c>
    </row>
    <row r="5114" spans="1:1" x14ac:dyDescent="0.25">
      <c r="A5114" s="4">
        <v>5112</v>
      </c>
    </row>
    <row r="5115" spans="1:1" x14ac:dyDescent="0.25">
      <c r="A5115" s="4">
        <v>5113</v>
      </c>
    </row>
    <row r="5116" spans="1:1" x14ac:dyDescent="0.25">
      <c r="A5116" s="4">
        <v>5114</v>
      </c>
    </row>
    <row r="5117" spans="1:1" x14ac:dyDescent="0.25">
      <c r="A5117" s="4">
        <v>5115</v>
      </c>
    </row>
    <row r="5118" spans="1:1" x14ac:dyDescent="0.25">
      <c r="A5118" s="4">
        <v>5116</v>
      </c>
    </row>
    <row r="5119" spans="1:1" x14ac:dyDescent="0.25">
      <c r="A5119" s="4">
        <v>5117</v>
      </c>
    </row>
    <row r="5120" spans="1:1" x14ac:dyDescent="0.25">
      <c r="A5120" s="4">
        <v>5118</v>
      </c>
    </row>
    <row r="5121" spans="1:1" x14ac:dyDescent="0.25">
      <c r="A5121" s="4">
        <v>5119</v>
      </c>
    </row>
    <row r="5122" spans="1:1" x14ac:dyDescent="0.25">
      <c r="A5122" s="4">
        <v>5120</v>
      </c>
    </row>
    <row r="5123" spans="1:1" x14ac:dyDescent="0.25">
      <c r="A5123" s="4">
        <v>5121</v>
      </c>
    </row>
    <row r="5124" spans="1:1" x14ac:dyDescent="0.25">
      <c r="A5124" s="4">
        <v>5122</v>
      </c>
    </row>
    <row r="5125" spans="1:1" x14ac:dyDescent="0.25">
      <c r="A5125" s="4">
        <v>5123</v>
      </c>
    </row>
    <row r="5126" spans="1:1" x14ac:dyDescent="0.25">
      <c r="A5126" s="4">
        <v>5124</v>
      </c>
    </row>
    <row r="5127" spans="1:1" x14ac:dyDescent="0.25">
      <c r="A5127" s="4">
        <v>5125</v>
      </c>
    </row>
    <row r="5128" spans="1:1" x14ac:dyDescent="0.25">
      <c r="A5128" s="4">
        <v>5126</v>
      </c>
    </row>
    <row r="5129" spans="1:1" x14ac:dyDescent="0.25">
      <c r="A5129" s="4">
        <v>5127</v>
      </c>
    </row>
    <row r="5130" spans="1:1" x14ac:dyDescent="0.25">
      <c r="A5130" s="4">
        <v>5128</v>
      </c>
    </row>
    <row r="5131" spans="1:1" x14ac:dyDescent="0.25">
      <c r="A5131" s="4">
        <v>5129</v>
      </c>
    </row>
    <row r="5132" spans="1:1" x14ac:dyDescent="0.25">
      <c r="A5132" s="4">
        <v>5130</v>
      </c>
    </row>
    <row r="5133" spans="1:1" x14ac:dyDescent="0.25">
      <c r="A5133" s="4">
        <v>5131</v>
      </c>
    </row>
    <row r="5134" spans="1:1" x14ac:dyDescent="0.25">
      <c r="A5134" s="4">
        <v>5132</v>
      </c>
    </row>
    <row r="5135" spans="1:1" x14ac:dyDescent="0.25">
      <c r="A5135" s="4">
        <v>5133</v>
      </c>
    </row>
    <row r="5136" spans="1:1" x14ac:dyDescent="0.25">
      <c r="A5136" s="4">
        <v>5134</v>
      </c>
    </row>
    <row r="5137" spans="1:1" x14ac:dyDescent="0.25">
      <c r="A5137" s="4">
        <v>5135</v>
      </c>
    </row>
    <row r="5138" spans="1:1" x14ac:dyDescent="0.25">
      <c r="A5138" s="4">
        <v>5136</v>
      </c>
    </row>
    <row r="5139" spans="1:1" x14ac:dyDescent="0.25">
      <c r="A5139" s="4">
        <v>5137</v>
      </c>
    </row>
    <row r="5140" spans="1:1" x14ac:dyDescent="0.25">
      <c r="A5140" s="4">
        <v>5138</v>
      </c>
    </row>
    <row r="5141" spans="1:1" x14ac:dyDescent="0.25">
      <c r="A5141" s="4">
        <v>5139</v>
      </c>
    </row>
    <row r="5142" spans="1:1" x14ac:dyDescent="0.25">
      <c r="A5142" s="4">
        <v>5140</v>
      </c>
    </row>
    <row r="5143" spans="1:1" x14ac:dyDescent="0.25">
      <c r="A5143" s="4">
        <v>5141</v>
      </c>
    </row>
    <row r="5144" spans="1:1" x14ac:dyDescent="0.25">
      <c r="A5144" s="4">
        <v>5142</v>
      </c>
    </row>
    <row r="5145" spans="1:1" x14ac:dyDescent="0.25">
      <c r="A5145" s="4">
        <v>5143</v>
      </c>
    </row>
    <row r="5146" spans="1:1" x14ac:dyDescent="0.25">
      <c r="A5146" s="4">
        <v>5144</v>
      </c>
    </row>
    <row r="5147" spans="1:1" x14ac:dyDescent="0.25">
      <c r="A5147" s="4">
        <v>5145</v>
      </c>
    </row>
    <row r="5148" spans="1:1" x14ac:dyDescent="0.25">
      <c r="A5148" s="4">
        <v>5146</v>
      </c>
    </row>
    <row r="5149" spans="1:1" x14ac:dyDescent="0.25">
      <c r="A5149" s="4">
        <v>5147</v>
      </c>
    </row>
    <row r="5150" spans="1:1" x14ac:dyDescent="0.25">
      <c r="A5150" s="4">
        <v>5148</v>
      </c>
    </row>
    <row r="5151" spans="1:1" x14ac:dyDescent="0.25">
      <c r="A5151" s="4">
        <v>5149</v>
      </c>
    </row>
    <row r="5152" spans="1:1" x14ac:dyDescent="0.25">
      <c r="A5152" s="4">
        <v>5150</v>
      </c>
    </row>
    <row r="5153" spans="1:1" x14ac:dyDescent="0.25">
      <c r="A5153" s="4">
        <v>5151</v>
      </c>
    </row>
    <row r="5154" spans="1:1" x14ac:dyDescent="0.25">
      <c r="A5154" s="4">
        <v>5152</v>
      </c>
    </row>
    <row r="5155" spans="1:1" x14ac:dyDescent="0.25">
      <c r="A5155" s="4">
        <v>5153</v>
      </c>
    </row>
    <row r="5156" spans="1:1" x14ac:dyDescent="0.25">
      <c r="A5156" s="4">
        <v>5154</v>
      </c>
    </row>
    <row r="5157" spans="1:1" x14ac:dyDescent="0.25">
      <c r="A5157" s="4">
        <v>5155</v>
      </c>
    </row>
    <row r="5158" spans="1:1" x14ac:dyDescent="0.25">
      <c r="A5158" s="4">
        <v>5156</v>
      </c>
    </row>
    <row r="5159" spans="1:1" x14ac:dyDescent="0.25">
      <c r="A5159" s="4">
        <v>5157</v>
      </c>
    </row>
    <row r="5160" spans="1:1" x14ac:dyDescent="0.25">
      <c r="A5160" s="4">
        <v>5158</v>
      </c>
    </row>
    <row r="5161" spans="1:1" x14ac:dyDescent="0.25">
      <c r="A5161" s="4">
        <v>5159</v>
      </c>
    </row>
    <row r="5162" spans="1:1" x14ac:dyDescent="0.25">
      <c r="A5162" s="4">
        <v>5160</v>
      </c>
    </row>
    <row r="5163" spans="1:1" x14ac:dyDescent="0.25">
      <c r="A5163" s="4">
        <v>5161</v>
      </c>
    </row>
    <row r="5164" spans="1:1" x14ac:dyDescent="0.25">
      <c r="A5164" s="4">
        <v>5162</v>
      </c>
    </row>
    <row r="5165" spans="1:1" x14ac:dyDescent="0.25">
      <c r="A5165" s="4">
        <v>5163</v>
      </c>
    </row>
    <row r="5166" spans="1:1" x14ac:dyDescent="0.25">
      <c r="A5166" s="4">
        <v>5164</v>
      </c>
    </row>
    <row r="5167" spans="1:1" x14ac:dyDescent="0.25">
      <c r="A5167" s="4">
        <v>5165</v>
      </c>
    </row>
    <row r="5168" spans="1:1" x14ac:dyDescent="0.25">
      <c r="A5168" s="4">
        <v>5166</v>
      </c>
    </row>
    <row r="5169" spans="1:1" x14ac:dyDescent="0.25">
      <c r="A5169" s="4">
        <v>5167</v>
      </c>
    </row>
    <row r="5170" spans="1:1" x14ac:dyDescent="0.25">
      <c r="A5170" s="4">
        <v>5168</v>
      </c>
    </row>
    <row r="5171" spans="1:1" x14ac:dyDescent="0.25">
      <c r="A5171" s="4">
        <v>5169</v>
      </c>
    </row>
    <row r="5172" spans="1:1" x14ac:dyDescent="0.25">
      <c r="A5172" s="4">
        <v>5170</v>
      </c>
    </row>
    <row r="5173" spans="1:1" x14ac:dyDescent="0.25">
      <c r="A5173" s="4">
        <v>5171</v>
      </c>
    </row>
    <row r="5174" spans="1:1" x14ac:dyDescent="0.25">
      <c r="A5174" s="4">
        <v>5172</v>
      </c>
    </row>
    <row r="5175" spans="1:1" x14ac:dyDescent="0.25">
      <c r="A5175" s="4">
        <v>5173</v>
      </c>
    </row>
    <row r="5176" spans="1:1" x14ac:dyDescent="0.25">
      <c r="A5176" s="4">
        <v>5174</v>
      </c>
    </row>
    <row r="5177" spans="1:1" x14ac:dyDescent="0.25">
      <c r="A5177" s="4">
        <v>5175</v>
      </c>
    </row>
    <row r="5178" spans="1:1" x14ac:dyDescent="0.25">
      <c r="A5178" s="4">
        <v>5176</v>
      </c>
    </row>
    <row r="5179" spans="1:1" x14ac:dyDescent="0.25">
      <c r="A5179" s="4">
        <v>5177</v>
      </c>
    </row>
    <row r="5180" spans="1:1" x14ac:dyDescent="0.25">
      <c r="A5180" s="4">
        <v>5178</v>
      </c>
    </row>
    <row r="5181" spans="1:1" x14ac:dyDescent="0.25">
      <c r="A5181" s="4">
        <v>5179</v>
      </c>
    </row>
    <row r="5182" spans="1:1" x14ac:dyDescent="0.25">
      <c r="A5182" s="4">
        <v>5180</v>
      </c>
    </row>
    <row r="5183" spans="1:1" x14ac:dyDescent="0.25">
      <c r="A5183" s="4">
        <v>5181</v>
      </c>
    </row>
    <row r="5184" spans="1:1" x14ac:dyDescent="0.25">
      <c r="A5184" s="4">
        <v>5182</v>
      </c>
    </row>
    <row r="5185" spans="1:1" x14ac:dyDescent="0.25">
      <c r="A5185" s="4">
        <v>5183</v>
      </c>
    </row>
    <row r="5186" spans="1:1" x14ac:dyDescent="0.25">
      <c r="A5186" s="4">
        <v>5184</v>
      </c>
    </row>
    <row r="5187" spans="1:1" x14ac:dyDescent="0.25">
      <c r="A5187" s="4">
        <v>5185</v>
      </c>
    </row>
    <row r="5188" spans="1:1" x14ac:dyDescent="0.25">
      <c r="A5188" s="4">
        <v>5186</v>
      </c>
    </row>
    <row r="5189" spans="1:1" x14ac:dyDescent="0.25">
      <c r="A5189" s="4">
        <v>5187</v>
      </c>
    </row>
    <row r="5190" spans="1:1" x14ac:dyDescent="0.25">
      <c r="A5190" s="4">
        <v>5188</v>
      </c>
    </row>
    <row r="5191" spans="1:1" x14ac:dyDescent="0.25">
      <c r="A5191" s="4">
        <v>5189</v>
      </c>
    </row>
    <row r="5192" spans="1:1" x14ac:dyDescent="0.25">
      <c r="A5192" s="4">
        <v>5190</v>
      </c>
    </row>
    <row r="5193" spans="1:1" x14ac:dyDescent="0.25">
      <c r="A5193" s="4">
        <v>5191</v>
      </c>
    </row>
    <row r="5194" spans="1:1" x14ac:dyDescent="0.25">
      <c r="A5194" s="4">
        <v>5192</v>
      </c>
    </row>
    <row r="5195" spans="1:1" x14ac:dyDescent="0.25">
      <c r="A5195" s="4">
        <v>5193</v>
      </c>
    </row>
    <row r="5196" spans="1:1" x14ac:dyDescent="0.25">
      <c r="A5196" s="4">
        <v>5194</v>
      </c>
    </row>
    <row r="5197" spans="1:1" x14ac:dyDescent="0.25">
      <c r="A5197" s="4">
        <v>5195</v>
      </c>
    </row>
    <row r="5198" spans="1:1" x14ac:dyDescent="0.25">
      <c r="A5198" s="4">
        <v>5196</v>
      </c>
    </row>
    <row r="5199" spans="1:1" x14ac:dyDescent="0.25">
      <c r="A5199" s="4">
        <v>5197</v>
      </c>
    </row>
    <row r="5200" spans="1:1" x14ac:dyDescent="0.25">
      <c r="A5200" s="4">
        <v>5198</v>
      </c>
    </row>
    <row r="5201" spans="1:1" x14ac:dyDescent="0.25">
      <c r="A5201" s="4">
        <v>5199</v>
      </c>
    </row>
    <row r="5202" spans="1:1" x14ac:dyDescent="0.25">
      <c r="A5202" s="4">
        <v>5200</v>
      </c>
    </row>
    <row r="5203" spans="1:1" x14ac:dyDescent="0.25">
      <c r="A5203" s="4">
        <v>5201</v>
      </c>
    </row>
    <row r="5204" spans="1:1" x14ac:dyDescent="0.25">
      <c r="A5204" s="4">
        <v>5202</v>
      </c>
    </row>
    <row r="5205" spans="1:1" x14ac:dyDescent="0.25">
      <c r="A5205" s="4">
        <v>5203</v>
      </c>
    </row>
    <row r="5206" spans="1:1" x14ac:dyDescent="0.25">
      <c r="A5206" s="4">
        <v>5204</v>
      </c>
    </row>
    <row r="5207" spans="1:1" x14ac:dyDescent="0.25">
      <c r="A5207" s="4">
        <v>5205</v>
      </c>
    </row>
    <row r="5208" spans="1:1" x14ac:dyDescent="0.25">
      <c r="A5208" s="4">
        <v>5206</v>
      </c>
    </row>
    <row r="5209" spans="1:1" x14ac:dyDescent="0.25">
      <c r="A5209" s="4">
        <v>5207</v>
      </c>
    </row>
    <row r="5210" spans="1:1" x14ac:dyDescent="0.25">
      <c r="A5210" s="4">
        <v>5208</v>
      </c>
    </row>
    <row r="5211" spans="1:1" x14ac:dyDescent="0.25">
      <c r="A5211" s="4">
        <v>5209</v>
      </c>
    </row>
    <row r="5212" spans="1:1" x14ac:dyDescent="0.25">
      <c r="A5212" s="4">
        <v>5210</v>
      </c>
    </row>
    <row r="5213" spans="1:1" x14ac:dyDescent="0.25">
      <c r="A5213" s="4">
        <v>5211</v>
      </c>
    </row>
    <row r="5214" spans="1:1" x14ac:dyDescent="0.25">
      <c r="A5214" s="4">
        <v>5212</v>
      </c>
    </row>
    <row r="5215" spans="1:1" x14ac:dyDescent="0.25">
      <c r="A5215" s="4">
        <v>5213</v>
      </c>
    </row>
    <row r="5216" spans="1:1" x14ac:dyDescent="0.25">
      <c r="A5216" s="4">
        <v>5214</v>
      </c>
    </row>
    <row r="5217" spans="1:1" x14ac:dyDescent="0.25">
      <c r="A5217" s="4">
        <v>5215</v>
      </c>
    </row>
    <row r="5218" spans="1:1" x14ac:dyDescent="0.25">
      <c r="A5218" s="4">
        <v>5216</v>
      </c>
    </row>
    <row r="5219" spans="1:1" x14ac:dyDescent="0.25">
      <c r="A5219" s="4">
        <v>5217</v>
      </c>
    </row>
    <row r="5220" spans="1:1" x14ac:dyDescent="0.25">
      <c r="A5220" s="4">
        <v>5218</v>
      </c>
    </row>
    <row r="5221" spans="1:1" x14ac:dyDescent="0.25">
      <c r="A5221" s="4">
        <v>5219</v>
      </c>
    </row>
    <row r="5222" spans="1:1" x14ac:dyDescent="0.25">
      <c r="A5222" s="4">
        <v>5220</v>
      </c>
    </row>
    <row r="5223" spans="1:1" x14ac:dyDescent="0.25">
      <c r="A5223" s="4">
        <v>5221</v>
      </c>
    </row>
    <row r="5224" spans="1:1" x14ac:dyDescent="0.25">
      <c r="A5224" s="4">
        <v>5222</v>
      </c>
    </row>
    <row r="5225" spans="1:1" x14ac:dyDescent="0.25">
      <c r="A5225" s="4">
        <v>5223</v>
      </c>
    </row>
    <row r="5226" spans="1:1" x14ac:dyDescent="0.25">
      <c r="A5226" s="4">
        <v>5224</v>
      </c>
    </row>
    <row r="5227" spans="1:1" x14ac:dyDescent="0.25">
      <c r="A5227" s="4">
        <v>5225</v>
      </c>
    </row>
    <row r="5228" spans="1:1" x14ac:dyDescent="0.25">
      <c r="A5228" s="4">
        <v>5226</v>
      </c>
    </row>
    <row r="5229" spans="1:1" x14ac:dyDescent="0.25">
      <c r="A5229" s="4">
        <v>5227</v>
      </c>
    </row>
    <row r="5230" spans="1:1" x14ac:dyDescent="0.25">
      <c r="A5230" s="4">
        <v>5228</v>
      </c>
    </row>
    <row r="5231" spans="1:1" x14ac:dyDescent="0.25">
      <c r="A5231" s="4">
        <v>5229</v>
      </c>
    </row>
    <row r="5232" spans="1:1" x14ac:dyDescent="0.25">
      <c r="A5232" s="4">
        <v>5230</v>
      </c>
    </row>
    <row r="5233" spans="1:1" x14ac:dyDescent="0.25">
      <c r="A5233" s="4">
        <v>5231</v>
      </c>
    </row>
    <row r="5234" spans="1:1" x14ac:dyDescent="0.25">
      <c r="A5234" s="4">
        <v>5232</v>
      </c>
    </row>
    <row r="5235" spans="1:1" x14ac:dyDescent="0.25">
      <c r="A5235" s="4">
        <v>5233</v>
      </c>
    </row>
    <row r="5236" spans="1:1" x14ac:dyDescent="0.25">
      <c r="A5236" s="4">
        <v>5234</v>
      </c>
    </row>
    <row r="5237" spans="1:1" x14ac:dyDescent="0.25">
      <c r="A5237" s="4">
        <v>5235</v>
      </c>
    </row>
    <row r="5238" spans="1:1" x14ac:dyDescent="0.25">
      <c r="A5238" s="4">
        <v>5236</v>
      </c>
    </row>
    <row r="5239" spans="1:1" x14ac:dyDescent="0.25">
      <c r="A5239" s="4">
        <v>5237</v>
      </c>
    </row>
    <row r="5240" spans="1:1" x14ac:dyDescent="0.25">
      <c r="A5240" s="4">
        <v>5238</v>
      </c>
    </row>
    <row r="5241" spans="1:1" x14ac:dyDescent="0.25">
      <c r="A5241" s="4">
        <v>5239</v>
      </c>
    </row>
    <row r="5242" spans="1:1" x14ac:dyDescent="0.25">
      <c r="A5242" s="4">
        <v>5240</v>
      </c>
    </row>
    <row r="5243" spans="1:1" x14ac:dyDescent="0.25">
      <c r="A5243" s="4">
        <v>5241</v>
      </c>
    </row>
    <row r="5244" spans="1:1" x14ac:dyDescent="0.25">
      <c r="A5244" s="4">
        <v>5242</v>
      </c>
    </row>
    <row r="5245" spans="1:1" x14ac:dyDescent="0.25">
      <c r="A5245" s="4">
        <v>5243</v>
      </c>
    </row>
    <row r="5246" spans="1:1" x14ac:dyDescent="0.25">
      <c r="A5246" s="4">
        <v>5244</v>
      </c>
    </row>
    <row r="5247" spans="1:1" x14ac:dyDescent="0.25">
      <c r="A5247" s="4">
        <v>5245</v>
      </c>
    </row>
    <row r="5248" spans="1:1" x14ac:dyDescent="0.25">
      <c r="A5248" s="4">
        <v>5246</v>
      </c>
    </row>
    <row r="5249" spans="1:1" x14ac:dyDescent="0.25">
      <c r="A5249" s="4">
        <v>5247</v>
      </c>
    </row>
    <row r="5250" spans="1:1" x14ac:dyDescent="0.25">
      <c r="A5250" s="4">
        <v>5248</v>
      </c>
    </row>
    <row r="5251" spans="1:1" x14ac:dyDescent="0.25">
      <c r="A5251" s="4">
        <v>5249</v>
      </c>
    </row>
    <row r="5252" spans="1:1" x14ac:dyDescent="0.25">
      <c r="A5252" s="4">
        <v>5250</v>
      </c>
    </row>
    <row r="5253" spans="1:1" x14ac:dyDescent="0.25">
      <c r="A5253" s="4">
        <v>5251</v>
      </c>
    </row>
    <row r="5254" spans="1:1" x14ac:dyDescent="0.25">
      <c r="A5254" s="4">
        <v>5252</v>
      </c>
    </row>
    <row r="5255" spans="1:1" x14ac:dyDescent="0.25">
      <c r="A5255" s="4">
        <v>5253</v>
      </c>
    </row>
    <row r="5256" spans="1:1" x14ac:dyDescent="0.25">
      <c r="A5256" s="4">
        <v>5254</v>
      </c>
    </row>
    <row r="5257" spans="1:1" x14ac:dyDescent="0.25">
      <c r="A5257" s="4">
        <v>5255</v>
      </c>
    </row>
    <row r="5258" spans="1:1" x14ac:dyDescent="0.25">
      <c r="A5258" s="4">
        <v>5256</v>
      </c>
    </row>
    <row r="5259" spans="1:1" x14ac:dyDescent="0.25">
      <c r="A5259" s="4">
        <v>5257</v>
      </c>
    </row>
    <row r="5260" spans="1:1" x14ac:dyDescent="0.25">
      <c r="A5260" s="4">
        <v>5258</v>
      </c>
    </row>
    <row r="5261" spans="1:1" x14ac:dyDescent="0.25">
      <c r="A5261" s="4">
        <v>5259</v>
      </c>
    </row>
    <row r="5262" spans="1:1" x14ac:dyDescent="0.25">
      <c r="A5262" s="4">
        <v>5260</v>
      </c>
    </row>
    <row r="5263" spans="1:1" x14ac:dyDescent="0.25">
      <c r="A5263" s="4">
        <v>5261</v>
      </c>
    </row>
    <row r="5264" spans="1:1" x14ac:dyDescent="0.25">
      <c r="A5264" s="4">
        <v>5262</v>
      </c>
    </row>
    <row r="5265" spans="1:1" x14ac:dyDescent="0.25">
      <c r="A5265" s="4">
        <v>5263</v>
      </c>
    </row>
    <row r="5266" spans="1:1" x14ac:dyDescent="0.25">
      <c r="A5266" s="4">
        <v>5264</v>
      </c>
    </row>
    <row r="5267" spans="1:1" x14ac:dyDescent="0.25">
      <c r="A5267" s="4">
        <v>5265</v>
      </c>
    </row>
    <row r="5268" spans="1:1" x14ac:dyDescent="0.25">
      <c r="A5268" s="4">
        <v>5266</v>
      </c>
    </row>
    <row r="5269" spans="1:1" x14ac:dyDescent="0.25">
      <c r="A5269" s="4">
        <v>5267</v>
      </c>
    </row>
    <row r="5270" spans="1:1" x14ac:dyDescent="0.25">
      <c r="A5270" s="4">
        <v>5268</v>
      </c>
    </row>
    <row r="5271" spans="1:1" x14ac:dyDescent="0.25">
      <c r="A5271" s="4">
        <v>5269</v>
      </c>
    </row>
    <row r="5272" spans="1:1" x14ac:dyDescent="0.25">
      <c r="A5272" s="4">
        <v>5270</v>
      </c>
    </row>
    <row r="5273" spans="1:1" x14ac:dyDescent="0.25">
      <c r="A5273" s="4">
        <v>5271</v>
      </c>
    </row>
    <row r="5274" spans="1:1" x14ac:dyDescent="0.25">
      <c r="A5274" s="4">
        <v>5272</v>
      </c>
    </row>
    <row r="5275" spans="1:1" x14ac:dyDescent="0.25">
      <c r="A5275" s="4">
        <v>5273</v>
      </c>
    </row>
    <row r="5276" spans="1:1" x14ac:dyDescent="0.25">
      <c r="A5276" s="4">
        <v>5274</v>
      </c>
    </row>
    <row r="5277" spans="1:1" x14ac:dyDescent="0.25">
      <c r="A5277" s="4">
        <v>5275</v>
      </c>
    </row>
    <row r="5278" spans="1:1" x14ac:dyDescent="0.25">
      <c r="A5278" s="4">
        <v>5276</v>
      </c>
    </row>
    <row r="5279" spans="1:1" x14ac:dyDescent="0.25">
      <c r="A5279" s="4">
        <v>5277</v>
      </c>
    </row>
    <row r="5280" spans="1:1" x14ac:dyDescent="0.25">
      <c r="A5280" s="4">
        <v>5278</v>
      </c>
    </row>
    <row r="5281" spans="1:1" x14ac:dyDescent="0.25">
      <c r="A5281" s="4">
        <v>5279</v>
      </c>
    </row>
    <row r="5282" spans="1:1" x14ac:dyDescent="0.25">
      <c r="A5282" s="4">
        <v>5280</v>
      </c>
    </row>
    <row r="5283" spans="1:1" x14ac:dyDescent="0.25">
      <c r="A5283" s="4">
        <v>5281</v>
      </c>
    </row>
    <row r="5284" spans="1:1" x14ac:dyDescent="0.25">
      <c r="A5284" s="4">
        <v>5282</v>
      </c>
    </row>
    <row r="5285" spans="1:1" x14ac:dyDescent="0.25">
      <c r="A5285" s="4">
        <v>5283</v>
      </c>
    </row>
    <row r="5286" spans="1:1" x14ac:dyDescent="0.25">
      <c r="A5286" s="4">
        <v>5284</v>
      </c>
    </row>
    <row r="5287" spans="1:1" x14ac:dyDescent="0.25">
      <c r="A5287" s="4">
        <v>5285</v>
      </c>
    </row>
    <row r="5288" spans="1:1" x14ac:dyDescent="0.25">
      <c r="A5288" s="4">
        <v>5286</v>
      </c>
    </row>
    <row r="5289" spans="1:1" x14ac:dyDescent="0.25">
      <c r="A5289" s="4">
        <v>5287</v>
      </c>
    </row>
    <row r="5290" spans="1:1" x14ac:dyDescent="0.25">
      <c r="A5290" s="4">
        <v>5288</v>
      </c>
    </row>
    <row r="5291" spans="1:1" x14ac:dyDescent="0.25">
      <c r="A5291" s="4">
        <v>5289</v>
      </c>
    </row>
    <row r="5292" spans="1:1" x14ac:dyDescent="0.25">
      <c r="A5292" s="4">
        <v>5290</v>
      </c>
    </row>
    <row r="5293" spans="1:1" x14ac:dyDescent="0.25">
      <c r="A5293" s="4">
        <v>5291</v>
      </c>
    </row>
    <row r="5294" spans="1:1" x14ac:dyDescent="0.25">
      <c r="A5294" s="4">
        <v>5292</v>
      </c>
    </row>
    <row r="5295" spans="1:1" x14ac:dyDescent="0.25">
      <c r="A5295" s="4">
        <v>5293</v>
      </c>
    </row>
    <row r="5296" spans="1:1" x14ac:dyDescent="0.25">
      <c r="A5296" s="4">
        <v>5294</v>
      </c>
    </row>
    <row r="5297" spans="1:1" x14ac:dyDescent="0.25">
      <c r="A5297" s="4">
        <v>5295</v>
      </c>
    </row>
    <row r="5298" spans="1:1" x14ac:dyDescent="0.25">
      <c r="A5298" s="4">
        <v>5296</v>
      </c>
    </row>
    <row r="5299" spans="1:1" x14ac:dyDescent="0.25">
      <c r="A5299" s="4">
        <v>5297</v>
      </c>
    </row>
    <row r="5300" spans="1:1" x14ac:dyDescent="0.25">
      <c r="A5300" s="4">
        <v>5298</v>
      </c>
    </row>
    <row r="5301" spans="1:1" x14ac:dyDescent="0.25">
      <c r="A5301" s="4">
        <v>5299</v>
      </c>
    </row>
    <row r="5302" spans="1:1" x14ac:dyDescent="0.25">
      <c r="A5302" s="4">
        <v>5300</v>
      </c>
    </row>
    <row r="5303" spans="1:1" x14ac:dyDescent="0.25">
      <c r="A5303" s="4">
        <v>5301</v>
      </c>
    </row>
    <row r="5304" spans="1:1" x14ac:dyDescent="0.25">
      <c r="A5304" s="4">
        <v>5302</v>
      </c>
    </row>
    <row r="5305" spans="1:1" x14ac:dyDescent="0.25">
      <c r="A5305" s="4">
        <v>5303</v>
      </c>
    </row>
    <row r="5306" spans="1:1" x14ac:dyDescent="0.25">
      <c r="A5306" s="4">
        <v>5304</v>
      </c>
    </row>
    <row r="5307" spans="1:1" x14ac:dyDescent="0.25">
      <c r="A5307" s="4">
        <v>5305</v>
      </c>
    </row>
    <row r="5308" spans="1:1" x14ac:dyDescent="0.25">
      <c r="A5308" s="4">
        <v>5306</v>
      </c>
    </row>
    <row r="5309" spans="1:1" x14ac:dyDescent="0.25">
      <c r="A5309" s="4">
        <v>5307</v>
      </c>
    </row>
    <row r="5310" spans="1:1" x14ac:dyDescent="0.25">
      <c r="A5310" s="4">
        <v>5308</v>
      </c>
    </row>
    <row r="5311" spans="1:1" x14ac:dyDescent="0.25">
      <c r="A5311" s="4">
        <v>5309</v>
      </c>
    </row>
    <row r="5312" spans="1:1" x14ac:dyDescent="0.25">
      <c r="A5312" s="4">
        <v>5310</v>
      </c>
    </row>
    <row r="5313" spans="1:1" x14ac:dyDescent="0.25">
      <c r="A5313" s="4">
        <v>5311</v>
      </c>
    </row>
    <row r="5314" spans="1:1" x14ac:dyDescent="0.25">
      <c r="A5314" s="4">
        <v>5312</v>
      </c>
    </row>
    <row r="5315" spans="1:1" x14ac:dyDescent="0.25">
      <c r="A5315" s="4">
        <v>5313</v>
      </c>
    </row>
    <row r="5316" spans="1:1" x14ac:dyDescent="0.25">
      <c r="A5316" s="4">
        <v>5314</v>
      </c>
    </row>
    <row r="5317" spans="1:1" x14ac:dyDescent="0.25">
      <c r="A5317" s="4">
        <v>5315</v>
      </c>
    </row>
    <row r="5318" spans="1:1" x14ac:dyDescent="0.25">
      <c r="A5318" s="4">
        <v>5316</v>
      </c>
    </row>
    <row r="5319" spans="1:1" x14ac:dyDescent="0.25">
      <c r="A5319" s="4">
        <v>5317</v>
      </c>
    </row>
    <row r="5320" spans="1:1" x14ac:dyDescent="0.25">
      <c r="A5320" s="4">
        <v>5318</v>
      </c>
    </row>
    <row r="5321" spans="1:1" x14ac:dyDescent="0.25">
      <c r="A5321" s="4">
        <v>5319</v>
      </c>
    </row>
    <row r="5322" spans="1:1" x14ac:dyDescent="0.25">
      <c r="A5322" s="4">
        <v>5320</v>
      </c>
    </row>
    <row r="5323" spans="1:1" x14ac:dyDescent="0.25">
      <c r="A5323" s="4">
        <v>5321</v>
      </c>
    </row>
    <row r="5324" spans="1:1" x14ac:dyDescent="0.25">
      <c r="A5324" s="4">
        <v>5322</v>
      </c>
    </row>
    <row r="5325" spans="1:1" x14ac:dyDescent="0.25">
      <c r="A5325" s="4">
        <v>5323</v>
      </c>
    </row>
    <row r="5326" spans="1:1" x14ac:dyDescent="0.25">
      <c r="A5326" s="4">
        <v>5324</v>
      </c>
    </row>
    <row r="5327" spans="1:1" x14ac:dyDescent="0.25">
      <c r="A5327" s="4">
        <v>5325</v>
      </c>
    </row>
    <row r="5328" spans="1:1" x14ac:dyDescent="0.25">
      <c r="A5328" s="4">
        <v>5326</v>
      </c>
    </row>
    <row r="5329" spans="1:1" x14ac:dyDescent="0.25">
      <c r="A5329" s="4">
        <v>5327</v>
      </c>
    </row>
    <row r="5330" spans="1:1" x14ac:dyDescent="0.25">
      <c r="A5330" s="4">
        <v>5328</v>
      </c>
    </row>
    <row r="5331" spans="1:1" x14ac:dyDescent="0.25">
      <c r="A5331" s="4">
        <v>5329</v>
      </c>
    </row>
    <row r="5332" spans="1:1" x14ac:dyDescent="0.25">
      <c r="A5332" s="4">
        <v>5330</v>
      </c>
    </row>
    <row r="5333" spans="1:1" x14ac:dyDescent="0.25">
      <c r="A5333" s="4">
        <v>5331</v>
      </c>
    </row>
    <row r="5334" spans="1:1" x14ac:dyDescent="0.25">
      <c r="A5334" s="4">
        <v>5332</v>
      </c>
    </row>
    <row r="5335" spans="1:1" x14ac:dyDescent="0.25">
      <c r="A5335" s="4">
        <v>5333</v>
      </c>
    </row>
    <row r="5336" spans="1:1" x14ac:dyDescent="0.25">
      <c r="A5336" s="4">
        <v>5334</v>
      </c>
    </row>
    <row r="5337" spans="1:1" x14ac:dyDescent="0.25">
      <c r="A5337" s="4">
        <v>5335</v>
      </c>
    </row>
    <row r="5338" spans="1:1" x14ac:dyDescent="0.25">
      <c r="A5338" s="4">
        <v>5336</v>
      </c>
    </row>
    <row r="5339" spans="1:1" x14ac:dyDescent="0.25">
      <c r="A5339" s="4">
        <v>5337</v>
      </c>
    </row>
    <row r="5340" spans="1:1" x14ac:dyDescent="0.25">
      <c r="A5340" s="4">
        <v>5338</v>
      </c>
    </row>
    <row r="5341" spans="1:1" x14ac:dyDescent="0.25">
      <c r="A5341" s="4">
        <v>5339</v>
      </c>
    </row>
    <row r="5342" spans="1:1" x14ac:dyDescent="0.25">
      <c r="A5342" s="4">
        <v>5340</v>
      </c>
    </row>
    <row r="5343" spans="1:1" x14ac:dyDescent="0.25">
      <c r="A5343" s="4">
        <v>5341</v>
      </c>
    </row>
    <row r="5344" spans="1:1" x14ac:dyDescent="0.25">
      <c r="A5344" s="4">
        <v>5342</v>
      </c>
    </row>
    <row r="5345" spans="1:1" x14ac:dyDescent="0.25">
      <c r="A5345" s="4">
        <v>5343</v>
      </c>
    </row>
    <row r="5346" spans="1:1" x14ac:dyDescent="0.25">
      <c r="A5346" s="4">
        <v>5344</v>
      </c>
    </row>
    <row r="5347" spans="1:1" x14ac:dyDescent="0.25">
      <c r="A5347" s="4">
        <v>5345</v>
      </c>
    </row>
    <row r="5348" spans="1:1" x14ac:dyDescent="0.25">
      <c r="A5348" s="4">
        <v>5346</v>
      </c>
    </row>
    <row r="5349" spans="1:1" x14ac:dyDescent="0.25">
      <c r="A5349" s="4">
        <v>5347</v>
      </c>
    </row>
    <row r="5350" spans="1:1" x14ac:dyDescent="0.25">
      <c r="A5350" s="4">
        <v>5348</v>
      </c>
    </row>
    <row r="5351" spans="1:1" x14ac:dyDescent="0.25">
      <c r="A5351" s="4">
        <v>5349</v>
      </c>
    </row>
    <row r="5352" spans="1:1" x14ac:dyDescent="0.25">
      <c r="A5352" s="4">
        <v>5350</v>
      </c>
    </row>
    <row r="5353" spans="1:1" x14ac:dyDescent="0.25">
      <c r="A5353" s="4">
        <v>5351</v>
      </c>
    </row>
    <row r="5354" spans="1:1" x14ac:dyDescent="0.25">
      <c r="A5354" s="4">
        <v>5352</v>
      </c>
    </row>
    <row r="5355" spans="1:1" x14ac:dyDescent="0.25">
      <c r="A5355" s="4">
        <v>5353</v>
      </c>
    </row>
    <row r="5356" spans="1:1" x14ac:dyDescent="0.25">
      <c r="A5356" s="4">
        <v>5354</v>
      </c>
    </row>
    <row r="5357" spans="1:1" x14ac:dyDescent="0.25">
      <c r="A5357" s="4">
        <v>5355</v>
      </c>
    </row>
    <row r="5358" spans="1:1" x14ac:dyDescent="0.25">
      <c r="A5358" s="4">
        <v>5356</v>
      </c>
    </row>
    <row r="5359" spans="1:1" x14ac:dyDescent="0.25">
      <c r="A5359" s="4">
        <v>5357</v>
      </c>
    </row>
    <row r="5360" spans="1:1" x14ac:dyDescent="0.25">
      <c r="A5360" s="4">
        <v>5358</v>
      </c>
    </row>
    <row r="5361" spans="1:1" x14ac:dyDescent="0.25">
      <c r="A5361" s="4">
        <v>5359</v>
      </c>
    </row>
    <row r="5362" spans="1:1" x14ac:dyDescent="0.25">
      <c r="A5362" s="4">
        <v>5360</v>
      </c>
    </row>
    <row r="5363" spans="1:1" x14ac:dyDescent="0.25">
      <c r="A5363" s="4">
        <v>5361</v>
      </c>
    </row>
    <row r="5364" spans="1:1" x14ac:dyDescent="0.25">
      <c r="A5364" s="4">
        <v>5362</v>
      </c>
    </row>
    <row r="5365" spans="1:1" x14ac:dyDescent="0.25">
      <c r="A5365" s="4">
        <v>5363</v>
      </c>
    </row>
    <row r="5366" spans="1:1" x14ac:dyDescent="0.25">
      <c r="A5366" s="4">
        <v>5364</v>
      </c>
    </row>
    <row r="5367" spans="1:1" x14ac:dyDescent="0.25">
      <c r="A5367" s="4">
        <v>5365</v>
      </c>
    </row>
    <row r="5368" spans="1:1" x14ac:dyDescent="0.25">
      <c r="A5368" s="4">
        <v>5366</v>
      </c>
    </row>
    <row r="5369" spans="1:1" x14ac:dyDescent="0.25">
      <c r="A5369" s="4">
        <v>5367</v>
      </c>
    </row>
    <row r="5370" spans="1:1" x14ac:dyDescent="0.25">
      <c r="A5370" s="4">
        <v>5368</v>
      </c>
    </row>
    <row r="5371" spans="1:1" x14ac:dyDescent="0.25">
      <c r="A5371" s="4">
        <v>5369</v>
      </c>
    </row>
    <row r="5372" spans="1:1" x14ac:dyDescent="0.25">
      <c r="A5372" s="4">
        <v>5370</v>
      </c>
    </row>
    <row r="5373" spans="1:1" x14ac:dyDescent="0.25">
      <c r="A5373" s="4">
        <v>5371</v>
      </c>
    </row>
    <row r="5374" spans="1:1" x14ac:dyDescent="0.25">
      <c r="A5374" s="4">
        <v>5372</v>
      </c>
    </row>
    <row r="5375" spans="1:1" x14ac:dyDescent="0.25">
      <c r="A5375" s="4">
        <v>5373</v>
      </c>
    </row>
    <row r="5376" spans="1:1" x14ac:dyDescent="0.25">
      <c r="A5376" s="4">
        <v>5374</v>
      </c>
    </row>
    <row r="5377" spans="1:1" x14ac:dyDescent="0.25">
      <c r="A5377" s="4">
        <v>5375</v>
      </c>
    </row>
    <row r="5378" spans="1:1" x14ac:dyDescent="0.25">
      <c r="A5378" s="4">
        <v>5376</v>
      </c>
    </row>
    <row r="5379" spans="1:1" x14ac:dyDescent="0.25">
      <c r="A5379" s="4">
        <v>5377</v>
      </c>
    </row>
    <row r="5380" spans="1:1" x14ac:dyDescent="0.25">
      <c r="A5380" s="4">
        <v>5378</v>
      </c>
    </row>
    <row r="5381" spans="1:1" x14ac:dyDescent="0.25">
      <c r="A5381" s="4">
        <v>5379</v>
      </c>
    </row>
    <row r="5382" spans="1:1" x14ac:dyDescent="0.25">
      <c r="A5382" s="4">
        <v>5380</v>
      </c>
    </row>
    <row r="5383" spans="1:1" x14ac:dyDescent="0.25">
      <c r="A5383" s="4">
        <v>5381</v>
      </c>
    </row>
    <row r="5384" spans="1:1" x14ac:dyDescent="0.25">
      <c r="A5384" s="4">
        <v>5382</v>
      </c>
    </row>
    <row r="5385" spans="1:1" x14ac:dyDescent="0.25">
      <c r="A5385" s="4">
        <v>5383</v>
      </c>
    </row>
    <row r="5386" spans="1:1" x14ac:dyDescent="0.25">
      <c r="A5386" s="4">
        <v>5384</v>
      </c>
    </row>
    <row r="5387" spans="1:1" x14ac:dyDescent="0.25">
      <c r="A5387" s="4">
        <v>5385</v>
      </c>
    </row>
    <row r="5388" spans="1:1" x14ac:dyDescent="0.25">
      <c r="A5388" s="4">
        <v>5386</v>
      </c>
    </row>
    <row r="5389" spans="1:1" x14ac:dyDescent="0.25">
      <c r="A5389" s="4">
        <v>5387</v>
      </c>
    </row>
    <row r="5390" spans="1:1" x14ac:dyDescent="0.25">
      <c r="A5390" s="4">
        <v>5388</v>
      </c>
    </row>
    <row r="5391" spans="1:1" x14ac:dyDescent="0.25">
      <c r="A5391" s="4">
        <v>5389</v>
      </c>
    </row>
    <row r="5392" spans="1:1" x14ac:dyDescent="0.25">
      <c r="A5392" s="4">
        <v>5390</v>
      </c>
    </row>
    <row r="5393" spans="1:1" x14ac:dyDescent="0.25">
      <c r="A5393" s="4">
        <v>5391</v>
      </c>
    </row>
    <row r="5394" spans="1:1" x14ac:dyDescent="0.25">
      <c r="A5394" s="4">
        <v>5392</v>
      </c>
    </row>
    <row r="5395" spans="1:1" x14ac:dyDescent="0.25">
      <c r="A5395" s="4">
        <v>5393</v>
      </c>
    </row>
    <row r="5396" spans="1:1" x14ac:dyDescent="0.25">
      <c r="A5396" s="4">
        <v>5394</v>
      </c>
    </row>
    <row r="5397" spans="1:1" x14ac:dyDescent="0.25">
      <c r="A5397" s="4">
        <v>5395</v>
      </c>
    </row>
    <row r="5398" spans="1:1" x14ac:dyDescent="0.25">
      <c r="A5398" s="4">
        <v>5396</v>
      </c>
    </row>
    <row r="5399" spans="1:1" x14ac:dyDescent="0.25">
      <c r="A5399" s="4">
        <v>5397</v>
      </c>
    </row>
    <row r="5400" spans="1:1" x14ac:dyDescent="0.25">
      <c r="A5400" s="4">
        <v>5398</v>
      </c>
    </row>
    <row r="5401" spans="1:1" x14ac:dyDescent="0.25">
      <c r="A5401" s="4">
        <v>5399</v>
      </c>
    </row>
    <row r="5402" spans="1:1" x14ac:dyDescent="0.25">
      <c r="A5402" s="4">
        <v>5400</v>
      </c>
    </row>
    <row r="5403" spans="1:1" x14ac:dyDescent="0.25">
      <c r="A5403" s="4">
        <v>5401</v>
      </c>
    </row>
    <row r="5404" spans="1:1" x14ac:dyDescent="0.25">
      <c r="A5404" s="4">
        <v>5402</v>
      </c>
    </row>
    <row r="5405" spans="1:1" x14ac:dyDescent="0.25">
      <c r="A5405" s="4">
        <v>5403</v>
      </c>
    </row>
    <row r="5406" spans="1:1" x14ac:dyDescent="0.25">
      <c r="A5406" s="4">
        <v>5404</v>
      </c>
    </row>
    <row r="5407" spans="1:1" x14ac:dyDescent="0.25">
      <c r="A5407" s="4">
        <v>5405</v>
      </c>
    </row>
    <row r="5408" spans="1:1" x14ac:dyDescent="0.25">
      <c r="A5408" s="4">
        <v>5406</v>
      </c>
    </row>
    <row r="5409" spans="1:1" x14ac:dyDescent="0.25">
      <c r="A5409" s="4">
        <v>5407</v>
      </c>
    </row>
    <row r="5410" spans="1:1" x14ac:dyDescent="0.25">
      <c r="A5410" s="4">
        <v>5408</v>
      </c>
    </row>
    <row r="5411" spans="1:1" x14ac:dyDescent="0.25">
      <c r="A5411" s="4">
        <v>5409</v>
      </c>
    </row>
    <row r="5412" spans="1:1" x14ac:dyDescent="0.25">
      <c r="A5412" s="4">
        <v>5410</v>
      </c>
    </row>
    <row r="5413" spans="1:1" x14ac:dyDescent="0.25">
      <c r="A5413" s="4">
        <v>5411</v>
      </c>
    </row>
    <row r="5414" spans="1:1" x14ac:dyDescent="0.25">
      <c r="A5414" s="4">
        <v>5412</v>
      </c>
    </row>
    <row r="5415" spans="1:1" x14ac:dyDescent="0.25">
      <c r="A5415" s="4">
        <v>5413</v>
      </c>
    </row>
    <row r="5416" spans="1:1" x14ac:dyDescent="0.25">
      <c r="A5416" s="4">
        <v>5414</v>
      </c>
    </row>
    <row r="5417" spans="1:1" x14ac:dyDescent="0.25">
      <c r="A5417" s="4">
        <v>5415</v>
      </c>
    </row>
    <row r="5418" spans="1:1" x14ac:dyDescent="0.25">
      <c r="A5418" s="4">
        <v>5416</v>
      </c>
    </row>
    <row r="5419" spans="1:1" x14ac:dyDescent="0.25">
      <c r="A5419" s="4">
        <v>5417</v>
      </c>
    </row>
    <row r="5420" spans="1:1" x14ac:dyDescent="0.25">
      <c r="A5420" s="4">
        <v>5418</v>
      </c>
    </row>
    <row r="5421" spans="1:1" x14ac:dyDescent="0.25">
      <c r="A5421" s="4">
        <v>5419</v>
      </c>
    </row>
    <row r="5422" spans="1:1" x14ac:dyDescent="0.25">
      <c r="A5422" s="4">
        <v>5420</v>
      </c>
    </row>
    <row r="5423" spans="1:1" x14ac:dyDescent="0.25">
      <c r="A5423" s="4">
        <v>5421</v>
      </c>
    </row>
    <row r="5424" spans="1:1" x14ac:dyDescent="0.25">
      <c r="A5424" s="4">
        <v>5422</v>
      </c>
    </row>
    <row r="5425" spans="1:1" x14ac:dyDescent="0.25">
      <c r="A5425" s="4">
        <v>5423</v>
      </c>
    </row>
    <row r="5426" spans="1:1" x14ac:dyDescent="0.25">
      <c r="A5426" s="4">
        <v>5424</v>
      </c>
    </row>
    <row r="5427" spans="1:1" x14ac:dyDescent="0.25">
      <c r="A5427" s="4">
        <v>5425</v>
      </c>
    </row>
    <row r="5428" spans="1:1" x14ac:dyDescent="0.25">
      <c r="A5428" s="4">
        <v>5426</v>
      </c>
    </row>
    <row r="5429" spans="1:1" x14ac:dyDescent="0.25">
      <c r="A5429" s="4">
        <v>5427</v>
      </c>
    </row>
    <row r="5430" spans="1:1" x14ac:dyDescent="0.25">
      <c r="A5430" s="4">
        <v>5428</v>
      </c>
    </row>
    <row r="5431" spans="1:1" x14ac:dyDescent="0.25">
      <c r="A5431" s="4">
        <v>5429</v>
      </c>
    </row>
    <row r="5432" spans="1:1" x14ac:dyDescent="0.25">
      <c r="A5432" s="4">
        <v>5430</v>
      </c>
    </row>
    <row r="5433" spans="1:1" x14ac:dyDescent="0.25">
      <c r="A5433" s="4">
        <v>5431</v>
      </c>
    </row>
    <row r="5434" spans="1:1" x14ac:dyDescent="0.25">
      <c r="A5434" s="4">
        <v>5432</v>
      </c>
    </row>
    <row r="5435" spans="1:1" x14ac:dyDescent="0.25">
      <c r="A5435" s="4">
        <v>5433</v>
      </c>
    </row>
    <row r="5436" spans="1:1" x14ac:dyDescent="0.25">
      <c r="A5436" s="4">
        <v>5434</v>
      </c>
    </row>
    <row r="5437" spans="1:1" x14ac:dyDescent="0.25">
      <c r="A5437" s="4">
        <v>5435</v>
      </c>
    </row>
    <row r="5438" spans="1:1" x14ac:dyDescent="0.25">
      <c r="A5438" s="4">
        <v>5436</v>
      </c>
    </row>
    <row r="5439" spans="1:1" x14ac:dyDescent="0.25">
      <c r="A5439" s="4">
        <v>5437</v>
      </c>
    </row>
    <row r="5440" spans="1:1" x14ac:dyDescent="0.25">
      <c r="A5440" s="4">
        <v>5438</v>
      </c>
    </row>
    <row r="5441" spans="1:1" x14ac:dyDescent="0.25">
      <c r="A5441" s="4">
        <v>5439</v>
      </c>
    </row>
    <row r="5442" spans="1:1" x14ac:dyDescent="0.25">
      <c r="A5442" s="4">
        <v>5440</v>
      </c>
    </row>
    <row r="5443" spans="1:1" x14ac:dyDescent="0.25">
      <c r="A5443" s="4">
        <v>5441</v>
      </c>
    </row>
    <row r="5444" spans="1:1" x14ac:dyDescent="0.25">
      <c r="A5444" s="4">
        <v>5442</v>
      </c>
    </row>
    <row r="5445" spans="1:1" x14ac:dyDescent="0.25">
      <c r="A5445" s="4">
        <v>5443</v>
      </c>
    </row>
    <row r="5446" spans="1:1" x14ac:dyDescent="0.25">
      <c r="A5446" s="4">
        <v>5444</v>
      </c>
    </row>
    <row r="5447" spans="1:1" x14ac:dyDescent="0.25">
      <c r="A5447" s="4">
        <v>5445</v>
      </c>
    </row>
    <row r="5448" spans="1:1" x14ac:dyDescent="0.25">
      <c r="A5448" s="4">
        <v>5446</v>
      </c>
    </row>
    <row r="5449" spans="1:1" x14ac:dyDescent="0.25">
      <c r="A5449" s="4">
        <v>5447</v>
      </c>
    </row>
    <row r="5450" spans="1:1" x14ac:dyDescent="0.25">
      <c r="A5450" s="4">
        <v>5448</v>
      </c>
    </row>
    <row r="5451" spans="1:1" x14ac:dyDescent="0.25">
      <c r="A5451" s="4">
        <v>5449</v>
      </c>
    </row>
    <row r="5452" spans="1:1" x14ac:dyDescent="0.25">
      <c r="A5452" s="4">
        <v>5450</v>
      </c>
    </row>
    <row r="5453" spans="1:1" x14ac:dyDescent="0.25">
      <c r="A5453" s="4">
        <v>5451</v>
      </c>
    </row>
    <row r="5454" spans="1:1" x14ac:dyDescent="0.25">
      <c r="A5454" s="4">
        <v>5452</v>
      </c>
    </row>
    <row r="5455" spans="1:1" x14ac:dyDescent="0.25">
      <c r="A5455" s="4">
        <v>5453</v>
      </c>
    </row>
    <row r="5456" spans="1:1" x14ac:dyDescent="0.25">
      <c r="A5456" s="4">
        <v>5454</v>
      </c>
    </row>
    <row r="5457" spans="1:1" x14ac:dyDescent="0.25">
      <c r="A5457" s="4">
        <v>5455</v>
      </c>
    </row>
    <row r="5458" spans="1:1" x14ac:dyDescent="0.25">
      <c r="A5458" s="4">
        <v>5456</v>
      </c>
    </row>
    <row r="5459" spans="1:1" x14ac:dyDescent="0.25">
      <c r="A5459" s="4">
        <v>5457</v>
      </c>
    </row>
    <row r="5460" spans="1:1" x14ac:dyDescent="0.25">
      <c r="A5460" s="4">
        <v>5458</v>
      </c>
    </row>
    <row r="5461" spans="1:1" x14ac:dyDescent="0.25">
      <c r="A5461" s="4">
        <v>5459</v>
      </c>
    </row>
    <row r="5462" spans="1:1" x14ac:dyDescent="0.25">
      <c r="A5462" s="4">
        <v>5460</v>
      </c>
    </row>
    <row r="5463" spans="1:1" x14ac:dyDescent="0.25">
      <c r="A5463" s="4">
        <v>5461</v>
      </c>
    </row>
    <row r="5464" spans="1:1" x14ac:dyDescent="0.25">
      <c r="A5464" s="4">
        <v>5462</v>
      </c>
    </row>
    <row r="5465" spans="1:1" x14ac:dyDescent="0.25">
      <c r="A5465" s="4">
        <v>5463</v>
      </c>
    </row>
    <row r="5466" spans="1:1" x14ac:dyDescent="0.25">
      <c r="A5466" s="4">
        <v>5464</v>
      </c>
    </row>
    <row r="5467" spans="1:1" x14ac:dyDescent="0.25">
      <c r="A5467" s="4">
        <v>5465</v>
      </c>
    </row>
    <row r="5468" spans="1:1" x14ac:dyDescent="0.25">
      <c r="A5468" s="4">
        <v>5466</v>
      </c>
    </row>
    <row r="5469" spans="1:1" x14ac:dyDescent="0.25">
      <c r="A5469" s="4">
        <v>5467</v>
      </c>
    </row>
    <row r="5470" spans="1:1" x14ac:dyDescent="0.25">
      <c r="A5470" s="4">
        <v>5468</v>
      </c>
    </row>
    <row r="5471" spans="1:1" x14ac:dyDescent="0.25">
      <c r="A5471" s="4">
        <v>5469</v>
      </c>
    </row>
    <row r="5472" spans="1:1" x14ac:dyDescent="0.25">
      <c r="A5472" s="4">
        <v>5470</v>
      </c>
    </row>
    <row r="5473" spans="1:1" x14ac:dyDescent="0.25">
      <c r="A5473" s="4">
        <v>5471</v>
      </c>
    </row>
    <row r="5474" spans="1:1" x14ac:dyDescent="0.25">
      <c r="A5474" s="4">
        <v>5472</v>
      </c>
    </row>
    <row r="5475" spans="1:1" x14ac:dyDescent="0.25">
      <c r="A5475" s="4">
        <v>5473</v>
      </c>
    </row>
    <row r="5476" spans="1:1" x14ac:dyDescent="0.25">
      <c r="A5476" s="4">
        <v>5474</v>
      </c>
    </row>
    <row r="5477" spans="1:1" x14ac:dyDescent="0.25">
      <c r="A5477" s="4">
        <v>5475</v>
      </c>
    </row>
    <row r="5478" spans="1:1" x14ac:dyDescent="0.25">
      <c r="A5478" s="4">
        <v>5476</v>
      </c>
    </row>
    <row r="5479" spans="1:1" x14ac:dyDescent="0.25">
      <c r="A5479" s="4">
        <v>5477</v>
      </c>
    </row>
    <row r="5480" spans="1:1" x14ac:dyDescent="0.25">
      <c r="A5480" s="4">
        <v>5478</v>
      </c>
    </row>
    <row r="5481" spans="1:1" x14ac:dyDescent="0.25">
      <c r="A5481" s="4">
        <v>5479</v>
      </c>
    </row>
    <row r="5482" spans="1:1" x14ac:dyDescent="0.25">
      <c r="A5482" s="4">
        <v>5480</v>
      </c>
    </row>
    <row r="5483" spans="1:1" x14ac:dyDescent="0.25">
      <c r="A5483" s="4">
        <v>5481</v>
      </c>
    </row>
    <row r="5484" spans="1:1" x14ac:dyDescent="0.25">
      <c r="A5484" s="4">
        <v>5482</v>
      </c>
    </row>
    <row r="5485" spans="1:1" x14ac:dyDescent="0.25">
      <c r="A5485" s="4">
        <v>5483</v>
      </c>
    </row>
    <row r="5486" spans="1:1" x14ac:dyDescent="0.25">
      <c r="A5486" s="4">
        <v>5484</v>
      </c>
    </row>
    <row r="5487" spans="1:1" x14ac:dyDescent="0.25">
      <c r="A5487" s="4">
        <v>5485</v>
      </c>
    </row>
    <row r="5488" spans="1:1" x14ac:dyDescent="0.25">
      <c r="A5488" s="4">
        <v>5486</v>
      </c>
    </row>
    <row r="5489" spans="1:1" x14ac:dyDescent="0.25">
      <c r="A5489" s="4">
        <v>5487</v>
      </c>
    </row>
    <row r="5490" spans="1:1" x14ac:dyDescent="0.25">
      <c r="A5490" s="4">
        <v>5488</v>
      </c>
    </row>
    <row r="5491" spans="1:1" x14ac:dyDescent="0.25">
      <c r="A5491" s="4">
        <v>5489</v>
      </c>
    </row>
    <row r="5492" spans="1:1" x14ac:dyDescent="0.25">
      <c r="A5492" s="4">
        <v>5490</v>
      </c>
    </row>
    <row r="5493" spans="1:1" x14ac:dyDescent="0.25">
      <c r="A5493" s="4">
        <v>5491</v>
      </c>
    </row>
    <row r="5494" spans="1:1" x14ac:dyDescent="0.25">
      <c r="A5494" s="4">
        <v>5492</v>
      </c>
    </row>
    <row r="5495" spans="1:1" x14ac:dyDescent="0.25">
      <c r="A5495" s="4">
        <v>5493</v>
      </c>
    </row>
    <row r="5496" spans="1:1" x14ac:dyDescent="0.25">
      <c r="A5496" s="4">
        <v>5494</v>
      </c>
    </row>
    <row r="5497" spans="1:1" x14ac:dyDescent="0.25">
      <c r="A5497" s="4">
        <v>5495</v>
      </c>
    </row>
    <row r="5498" spans="1:1" x14ac:dyDescent="0.25">
      <c r="A5498" s="4">
        <v>5496</v>
      </c>
    </row>
    <row r="5499" spans="1:1" x14ac:dyDescent="0.25">
      <c r="A5499" s="4">
        <v>5497</v>
      </c>
    </row>
    <row r="5500" spans="1:1" x14ac:dyDescent="0.25">
      <c r="A5500" s="4">
        <v>5498</v>
      </c>
    </row>
    <row r="5501" spans="1:1" x14ac:dyDescent="0.25">
      <c r="A5501" s="4">
        <v>5499</v>
      </c>
    </row>
    <row r="5502" spans="1:1" x14ac:dyDescent="0.25">
      <c r="A5502" s="4">
        <v>5500</v>
      </c>
    </row>
    <row r="5503" spans="1:1" x14ac:dyDescent="0.25">
      <c r="A5503" s="4">
        <v>5501</v>
      </c>
    </row>
    <row r="5504" spans="1:1" x14ac:dyDescent="0.25">
      <c r="A5504" s="4">
        <v>5502</v>
      </c>
    </row>
    <row r="5505" spans="1:1" x14ac:dyDescent="0.25">
      <c r="A5505" s="4">
        <v>5503</v>
      </c>
    </row>
    <row r="5506" spans="1:1" x14ac:dyDescent="0.25">
      <c r="A5506" s="4">
        <v>5504</v>
      </c>
    </row>
    <row r="5507" spans="1:1" x14ac:dyDescent="0.25">
      <c r="A5507" s="4">
        <v>5505</v>
      </c>
    </row>
    <row r="5508" spans="1:1" x14ac:dyDescent="0.25">
      <c r="A5508" s="4">
        <v>5506</v>
      </c>
    </row>
    <row r="5509" spans="1:1" x14ac:dyDescent="0.25">
      <c r="A5509" s="4">
        <v>5507</v>
      </c>
    </row>
    <row r="5510" spans="1:1" x14ac:dyDescent="0.25">
      <c r="A5510" s="4">
        <v>5508</v>
      </c>
    </row>
    <row r="5511" spans="1:1" x14ac:dyDescent="0.25">
      <c r="A5511" s="4">
        <v>5509</v>
      </c>
    </row>
    <row r="5512" spans="1:1" x14ac:dyDescent="0.25">
      <c r="A5512" s="4">
        <v>5510</v>
      </c>
    </row>
    <row r="5513" spans="1:1" x14ac:dyDescent="0.25">
      <c r="A5513" s="4">
        <v>5511</v>
      </c>
    </row>
    <row r="5514" spans="1:1" x14ac:dyDescent="0.25">
      <c r="A5514" s="4">
        <v>5512</v>
      </c>
    </row>
    <row r="5515" spans="1:1" x14ac:dyDescent="0.25">
      <c r="A5515" s="4">
        <v>5513</v>
      </c>
    </row>
    <row r="5516" spans="1:1" x14ac:dyDescent="0.25">
      <c r="A5516" s="4">
        <v>5514</v>
      </c>
    </row>
    <row r="5517" spans="1:1" x14ac:dyDescent="0.25">
      <c r="A5517" s="4">
        <v>5515</v>
      </c>
    </row>
    <row r="5518" spans="1:1" x14ac:dyDescent="0.25">
      <c r="A5518" s="4">
        <v>5516</v>
      </c>
    </row>
    <row r="5519" spans="1:1" x14ac:dyDescent="0.25">
      <c r="A5519" s="4">
        <v>5517</v>
      </c>
    </row>
    <row r="5520" spans="1:1" x14ac:dyDescent="0.25">
      <c r="A5520" s="4">
        <v>5518</v>
      </c>
    </row>
    <row r="5521" spans="1:1" x14ac:dyDescent="0.25">
      <c r="A5521" s="4">
        <v>5519</v>
      </c>
    </row>
    <row r="5522" spans="1:1" x14ac:dyDescent="0.25">
      <c r="A5522" s="4">
        <v>5520</v>
      </c>
    </row>
    <row r="5523" spans="1:1" x14ac:dyDescent="0.25">
      <c r="A5523" s="4">
        <v>5521</v>
      </c>
    </row>
    <row r="5524" spans="1:1" x14ac:dyDescent="0.25">
      <c r="A5524" s="4">
        <v>5522</v>
      </c>
    </row>
    <row r="5525" spans="1:1" x14ac:dyDescent="0.25">
      <c r="A5525" s="4">
        <v>5523</v>
      </c>
    </row>
    <row r="5526" spans="1:1" x14ac:dyDescent="0.25">
      <c r="A5526" s="4">
        <v>5524</v>
      </c>
    </row>
    <row r="5527" spans="1:1" x14ac:dyDescent="0.25">
      <c r="A5527" s="4">
        <v>5525</v>
      </c>
    </row>
    <row r="5528" spans="1:1" x14ac:dyDescent="0.25">
      <c r="A5528" s="4">
        <v>5526</v>
      </c>
    </row>
    <row r="5529" spans="1:1" x14ac:dyDescent="0.25">
      <c r="A5529" s="4">
        <v>5527</v>
      </c>
    </row>
    <row r="5530" spans="1:1" x14ac:dyDescent="0.25">
      <c r="A5530" s="4">
        <v>5528</v>
      </c>
    </row>
    <row r="5531" spans="1:1" x14ac:dyDescent="0.25">
      <c r="A5531" s="4">
        <v>5529</v>
      </c>
    </row>
    <row r="5532" spans="1:1" x14ac:dyDescent="0.25">
      <c r="A5532" s="4">
        <v>5530</v>
      </c>
    </row>
    <row r="5533" spans="1:1" x14ac:dyDescent="0.25">
      <c r="A5533" s="4">
        <v>5531</v>
      </c>
    </row>
    <row r="5534" spans="1:1" x14ac:dyDescent="0.25">
      <c r="A5534" s="4">
        <v>5532</v>
      </c>
    </row>
    <row r="5535" spans="1:1" x14ac:dyDescent="0.25">
      <c r="A5535" s="4">
        <v>5533</v>
      </c>
    </row>
    <row r="5536" spans="1:1" x14ac:dyDescent="0.25">
      <c r="A5536" s="4">
        <v>5534</v>
      </c>
    </row>
    <row r="5537" spans="1:1" x14ac:dyDescent="0.25">
      <c r="A5537" s="4">
        <v>5535</v>
      </c>
    </row>
    <row r="5538" spans="1:1" x14ac:dyDescent="0.25">
      <c r="A5538" s="4">
        <v>5536</v>
      </c>
    </row>
    <row r="5539" spans="1:1" x14ac:dyDescent="0.25">
      <c r="A5539" s="4">
        <v>5537</v>
      </c>
    </row>
    <row r="5540" spans="1:1" x14ac:dyDescent="0.25">
      <c r="A5540" s="4">
        <v>5538</v>
      </c>
    </row>
    <row r="5541" spans="1:1" x14ac:dyDescent="0.25">
      <c r="A5541" s="4">
        <v>5539</v>
      </c>
    </row>
    <row r="5542" spans="1:1" x14ac:dyDescent="0.25">
      <c r="A5542" s="4">
        <v>5540</v>
      </c>
    </row>
    <row r="5543" spans="1:1" x14ac:dyDescent="0.25">
      <c r="A5543" s="4">
        <v>5541</v>
      </c>
    </row>
    <row r="5544" spans="1:1" x14ac:dyDescent="0.25">
      <c r="A5544" s="4">
        <v>5542</v>
      </c>
    </row>
    <row r="5545" spans="1:1" x14ac:dyDescent="0.25">
      <c r="A5545" s="4">
        <v>5543</v>
      </c>
    </row>
    <row r="5546" spans="1:1" x14ac:dyDescent="0.25">
      <c r="A5546" s="4">
        <v>5544</v>
      </c>
    </row>
    <row r="5547" spans="1:1" x14ac:dyDescent="0.25">
      <c r="A5547" s="4">
        <v>5545</v>
      </c>
    </row>
    <row r="5548" spans="1:1" x14ac:dyDescent="0.25">
      <c r="A5548" s="4">
        <v>5546</v>
      </c>
    </row>
    <row r="5549" spans="1:1" x14ac:dyDescent="0.25">
      <c r="A5549" s="4">
        <v>5547</v>
      </c>
    </row>
    <row r="5550" spans="1:1" x14ac:dyDescent="0.25">
      <c r="A5550" s="4">
        <v>5548</v>
      </c>
    </row>
    <row r="5551" spans="1:1" x14ac:dyDescent="0.25">
      <c r="A5551" s="4">
        <v>5549</v>
      </c>
    </row>
    <row r="5552" spans="1:1" x14ac:dyDescent="0.25">
      <c r="A5552" s="4">
        <v>5550</v>
      </c>
    </row>
    <row r="5553" spans="1:1" x14ac:dyDescent="0.25">
      <c r="A5553" s="4">
        <v>5551</v>
      </c>
    </row>
    <row r="5554" spans="1:1" x14ac:dyDescent="0.25">
      <c r="A5554" s="4">
        <v>5552</v>
      </c>
    </row>
    <row r="5555" spans="1:1" x14ac:dyDescent="0.25">
      <c r="A5555" s="4">
        <v>5553</v>
      </c>
    </row>
    <row r="5556" spans="1:1" x14ac:dyDescent="0.25">
      <c r="A5556" s="4">
        <v>5554</v>
      </c>
    </row>
    <row r="5557" spans="1:1" x14ac:dyDescent="0.25">
      <c r="A5557" s="4">
        <v>5555</v>
      </c>
    </row>
    <row r="5558" spans="1:1" x14ac:dyDescent="0.25">
      <c r="A5558" s="4">
        <v>5556</v>
      </c>
    </row>
    <row r="5559" spans="1:1" x14ac:dyDescent="0.25">
      <c r="A5559" s="4">
        <v>5557</v>
      </c>
    </row>
    <row r="5560" spans="1:1" x14ac:dyDescent="0.25">
      <c r="A5560" s="4">
        <v>5558</v>
      </c>
    </row>
    <row r="5561" spans="1:1" x14ac:dyDescent="0.25">
      <c r="A5561" s="4">
        <v>5559</v>
      </c>
    </row>
    <row r="5562" spans="1:1" x14ac:dyDescent="0.25">
      <c r="A5562" s="4">
        <v>5560</v>
      </c>
    </row>
    <row r="5563" spans="1:1" x14ac:dyDescent="0.25">
      <c r="A5563" s="4">
        <v>5561</v>
      </c>
    </row>
    <row r="5564" spans="1:1" x14ac:dyDescent="0.25">
      <c r="A5564" s="4">
        <v>5562</v>
      </c>
    </row>
    <row r="5565" spans="1:1" x14ac:dyDescent="0.25">
      <c r="A5565" s="4">
        <v>5563</v>
      </c>
    </row>
    <row r="5566" spans="1:1" x14ac:dyDescent="0.25">
      <c r="A5566" s="4">
        <v>5564</v>
      </c>
    </row>
    <row r="5567" spans="1:1" x14ac:dyDescent="0.25">
      <c r="A5567" s="4">
        <v>5565</v>
      </c>
    </row>
    <row r="5568" spans="1:1" x14ac:dyDescent="0.25">
      <c r="A5568" s="4">
        <v>5566</v>
      </c>
    </row>
    <row r="5569" spans="1:1" x14ac:dyDescent="0.25">
      <c r="A5569" s="4">
        <v>5567</v>
      </c>
    </row>
    <row r="5570" spans="1:1" x14ac:dyDescent="0.25">
      <c r="A5570" s="4">
        <v>5568</v>
      </c>
    </row>
    <row r="5571" spans="1:1" x14ac:dyDescent="0.25">
      <c r="A5571" s="4">
        <v>5569</v>
      </c>
    </row>
    <row r="5572" spans="1:1" x14ac:dyDescent="0.25">
      <c r="A5572" s="4">
        <v>5570</v>
      </c>
    </row>
    <row r="5573" spans="1:1" x14ac:dyDescent="0.25">
      <c r="A5573" s="4">
        <v>5571</v>
      </c>
    </row>
    <row r="5574" spans="1:1" x14ac:dyDescent="0.25">
      <c r="A5574" s="4">
        <v>5572</v>
      </c>
    </row>
    <row r="5575" spans="1:1" x14ac:dyDescent="0.25">
      <c r="A5575" s="4">
        <v>5573</v>
      </c>
    </row>
    <row r="5576" spans="1:1" x14ac:dyDescent="0.25">
      <c r="A5576" s="4">
        <v>5574</v>
      </c>
    </row>
    <row r="5577" spans="1:1" x14ac:dyDescent="0.25">
      <c r="A5577" s="4">
        <v>5575</v>
      </c>
    </row>
    <row r="5578" spans="1:1" x14ac:dyDescent="0.25">
      <c r="A5578" s="4">
        <v>5576</v>
      </c>
    </row>
    <row r="5579" spans="1:1" x14ac:dyDescent="0.25">
      <c r="A5579" s="4">
        <v>5577</v>
      </c>
    </row>
    <row r="5580" spans="1:1" x14ac:dyDescent="0.25">
      <c r="A5580" s="4">
        <v>5578</v>
      </c>
    </row>
    <row r="5581" spans="1:1" x14ac:dyDescent="0.25">
      <c r="A5581" s="4">
        <v>5579</v>
      </c>
    </row>
    <row r="5582" spans="1:1" x14ac:dyDescent="0.25">
      <c r="A5582" s="4">
        <v>5580</v>
      </c>
    </row>
    <row r="5583" spans="1:1" x14ac:dyDescent="0.25">
      <c r="A5583" s="4">
        <v>5581</v>
      </c>
    </row>
    <row r="5584" spans="1:1" x14ac:dyDescent="0.25">
      <c r="A5584" s="4">
        <v>5582</v>
      </c>
    </row>
    <row r="5585" spans="1:1" x14ac:dyDescent="0.25">
      <c r="A5585" s="4">
        <v>5583</v>
      </c>
    </row>
    <row r="5586" spans="1:1" x14ac:dyDescent="0.25">
      <c r="A5586" s="4">
        <v>5584</v>
      </c>
    </row>
    <row r="5587" spans="1:1" x14ac:dyDescent="0.25">
      <c r="A5587" s="4">
        <v>5585</v>
      </c>
    </row>
    <row r="5588" spans="1:1" x14ac:dyDescent="0.25">
      <c r="A5588" s="4">
        <v>5586</v>
      </c>
    </row>
    <row r="5589" spans="1:1" x14ac:dyDescent="0.25">
      <c r="A5589" s="4">
        <v>5587</v>
      </c>
    </row>
    <row r="5590" spans="1:1" x14ac:dyDescent="0.25">
      <c r="A5590" s="4">
        <v>5588</v>
      </c>
    </row>
    <row r="5591" spans="1:1" x14ac:dyDescent="0.25">
      <c r="A5591" s="4">
        <v>5589</v>
      </c>
    </row>
    <row r="5592" spans="1:1" x14ac:dyDescent="0.25">
      <c r="A5592" s="4">
        <v>5590</v>
      </c>
    </row>
    <row r="5593" spans="1:1" x14ac:dyDescent="0.25">
      <c r="A5593" s="4">
        <v>5591</v>
      </c>
    </row>
    <row r="5594" spans="1:1" x14ac:dyDescent="0.25">
      <c r="A5594" s="4">
        <v>5592</v>
      </c>
    </row>
    <row r="5595" spans="1:1" x14ac:dyDescent="0.25">
      <c r="A5595" s="4">
        <v>5593</v>
      </c>
    </row>
    <row r="5596" spans="1:1" x14ac:dyDescent="0.25">
      <c r="A5596" s="4">
        <v>5594</v>
      </c>
    </row>
    <row r="5597" spans="1:1" x14ac:dyDescent="0.25">
      <c r="A5597" s="4">
        <v>5595</v>
      </c>
    </row>
    <row r="5598" spans="1:1" x14ac:dyDescent="0.25">
      <c r="A5598" s="4">
        <v>5596</v>
      </c>
    </row>
    <row r="5599" spans="1:1" x14ac:dyDescent="0.25">
      <c r="A5599" s="4">
        <v>5597</v>
      </c>
    </row>
    <row r="5600" spans="1:1" x14ac:dyDescent="0.25">
      <c r="A5600" s="4">
        <v>5598</v>
      </c>
    </row>
    <row r="5601" spans="1:1" x14ac:dyDescent="0.25">
      <c r="A5601" s="4">
        <v>5599</v>
      </c>
    </row>
    <row r="5602" spans="1:1" x14ac:dyDescent="0.25">
      <c r="A5602" s="4">
        <v>5600</v>
      </c>
    </row>
    <row r="5603" spans="1:1" x14ac:dyDescent="0.25">
      <c r="A5603" s="4">
        <v>5601</v>
      </c>
    </row>
    <row r="5604" spans="1:1" x14ac:dyDescent="0.25">
      <c r="A5604" s="4">
        <v>5602</v>
      </c>
    </row>
    <row r="5605" spans="1:1" x14ac:dyDescent="0.25">
      <c r="A5605" s="4">
        <v>5603</v>
      </c>
    </row>
    <row r="5606" spans="1:1" x14ac:dyDescent="0.25">
      <c r="A5606" s="4">
        <v>5604</v>
      </c>
    </row>
    <row r="5607" spans="1:1" x14ac:dyDescent="0.25">
      <c r="A5607" s="4">
        <v>5605</v>
      </c>
    </row>
    <row r="5608" spans="1:1" x14ac:dyDescent="0.25">
      <c r="A5608" s="4">
        <v>5606</v>
      </c>
    </row>
    <row r="5609" spans="1:1" x14ac:dyDescent="0.25">
      <c r="A5609" s="4">
        <v>5607</v>
      </c>
    </row>
    <row r="5610" spans="1:1" x14ac:dyDescent="0.25">
      <c r="A5610" s="4">
        <v>5608</v>
      </c>
    </row>
    <row r="5611" spans="1:1" x14ac:dyDescent="0.25">
      <c r="A5611" s="4">
        <v>5609</v>
      </c>
    </row>
    <row r="5612" spans="1:1" x14ac:dyDescent="0.25">
      <c r="A5612" s="4">
        <v>5610</v>
      </c>
    </row>
    <row r="5613" spans="1:1" x14ac:dyDescent="0.25">
      <c r="A5613" s="4">
        <v>5611</v>
      </c>
    </row>
    <row r="5614" spans="1:1" x14ac:dyDescent="0.25">
      <c r="A5614" s="4">
        <v>5612</v>
      </c>
    </row>
    <row r="5615" spans="1:1" x14ac:dyDescent="0.25">
      <c r="A5615" s="4">
        <v>5613</v>
      </c>
    </row>
    <row r="5616" spans="1:1" x14ac:dyDescent="0.25">
      <c r="A5616" s="4">
        <v>5614</v>
      </c>
    </row>
    <row r="5617" spans="1:1" x14ac:dyDescent="0.25">
      <c r="A5617" s="4">
        <v>5615</v>
      </c>
    </row>
    <row r="5618" spans="1:1" x14ac:dyDescent="0.25">
      <c r="A5618" s="4">
        <v>5616</v>
      </c>
    </row>
    <row r="5619" spans="1:1" x14ac:dyDescent="0.25">
      <c r="A5619" s="4">
        <v>5617</v>
      </c>
    </row>
    <row r="5620" spans="1:1" x14ac:dyDescent="0.25">
      <c r="A5620" s="4">
        <v>5618</v>
      </c>
    </row>
    <row r="5621" spans="1:1" x14ac:dyDescent="0.25">
      <c r="A5621" s="4">
        <v>5619</v>
      </c>
    </row>
    <row r="5622" spans="1:1" x14ac:dyDescent="0.25">
      <c r="A5622" s="4">
        <v>5620</v>
      </c>
    </row>
    <row r="5623" spans="1:1" x14ac:dyDescent="0.25">
      <c r="A5623" s="4">
        <v>5621</v>
      </c>
    </row>
    <row r="5624" spans="1:1" x14ac:dyDescent="0.25">
      <c r="A5624" s="4">
        <v>5622</v>
      </c>
    </row>
    <row r="5625" spans="1:1" x14ac:dyDescent="0.25">
      <c r="A5625" s="4">
        <v>5623</v>
      </c>
    </row>
    <row r="5626" spans="1:1" x14ac:dyDescent="0.25">
      <c r="A5626" s="4">
        <v>5624</v>
      </c>
    </row>
    <row r="5627" spans="1:1" x14ac:dyDescent="0.25">
      <c r="A5627" s="4">
        <v>5625</v>
      </c>
    </row>
    <row r="5628" spans="1:1" x14ac:dyDescent="0.25">
      <c r="A5628" s="4">
        <v>5626</v>
      </c>
    </row>
    <row r="5629" spans="1:1" x14ac:dyDescent="0.25">
      <c r="A5629" s="4">
        <v>5627</v>
      </c>
    </row>
    <row r="5630" spans="1:1" x14ac:dyDescent="0.25">
      <c r="A5630" s="4">
        <v>5628</v>
      </c>
    </row>
    <row r="5631" spans="1:1" x14ac:dyDescent="0.25">
      <c r="A5631" s="4">
        <v>5629</v>
      </c>
    </row>
    <row r="5632" spans="1:1" x14ac:dyDescent="0.25">
      <c r="A5632" s="4">
        <v>5630</v>
      </c>
    </row>
    <row r="5633" spans="1:1" x14ac:dyDescent="0.25">
      <c r="A5633" s="4">
        <v>5631</v>
      </c>
    </row>
    <row r="5634" spans="1:1" x14ac:dyDescent="0.25">
      <c r="A5634" s="4">
        <v>5632</v>
      </c>
    </row>
    <row r="5635" spans="1:1" x14ac:dyDescent="0.25">
      <c r="A5635" s="4">
        <v>5633</v>
      </c>
    </row>
    <row r="5636" spans="1:1" x14ac:dyDescent="0.25">
      <c r="A5636" s="4">
        <v>5634</v>
      </c>
    </row>
    <row r="5637" spans="1:1" x14ac:dyDescent="0.25">
      <c r="A5637" s="4">
        <v>5635</v>
      </c>
    </row>
    <row r="5638" spans="1:1" x14ac:dyDescent="0.25">
      <c r="A5638" s="4">
        <v>5636</v>
      </c>
    </row>
    <row r="5639" spans="1:1" x14ac:dyDescent="0.25">
      <c r="A5639" s="4">
        <v>5637</v>
      </c>
    </row>
    <row r="5640" spans="1:1" x14ac:dyDescent="0.25">
      <c r="A5640" s="4">
        <v>5638</v>
      </c>
    </row>
    <row r="5641" spans="1:1" x14ac:dyDescent="0.25">
      <c r="A5641" s="4">
        <v>5639</v>
      </c>
    </row>
    <row r="5642" spans="1:1" x14ac:dyDescent="0.25">
      <c r="A5642" s="4">
        <v>5640</v>
      </c>
    </row>
    <row r="5643" spans="1:1" x14ac:dyDescent="0.25">
      <c r="A5643" s="4">
        <v>5641</v>
      </c>
    </row>
    <row r="5644" spans="1:1" x14ac:dyDescent="0.25">
      <c r="A5644" s="4">
        <v>5642</v>
      </c>
    </row>
    <row r="5645" spans="1:1" x14ac:dyDescent="0.25">
      <c r="A5645" s="4">
        <v>5643</v>
      </c>
    </row>
    <row r="5646" spans="1:1" x14ac:dyDescent="0.25">
      <c r="A5646" s="4">
        <v>5644</v>
      </c>
    </row>
    <row r="5647" spans="1:1" x14ac:dyDescent="0.25">
      <c r="A5647" s="4">
        <v>5645</v>
      </c>
    </row>
    <row r="5648" spans="1:1" x14ac:dyDescent="0.25">
      <c r="A5648" s="4">
        <v>5646</v>
      </c>
    </row>
    <row r="5649" spans="1:1" x14ac:dyDescent="0.25">
      <c r="A5649" s="4">
        <v>5647</v>
      </c>
    </row>
    <row r="5650" spans="1:1" x14ac:dyDescent="0.25">
      <c r="A5650" s="4">
        <v>5648</v>
      </c>
    </row>
    <row r="5651" spans="1:1" x14ac:dyDescent="0.25">
      <c r="A5651" s="4">
        <v>5649</v>
      </c>
    </row>
    <row r="5652" spans="1:1" x14ac:dyDescent="0.25">
      <c r="A5652" s="4">
        <v>5650</v>
      </c>
    </row>
    <row r="5653" spans="1:1" x14ac:dyDescent="0.25">
      <c r="A5653" s="4">
        <v>5651</v>
      </c>
    </row>
    <row r="5654" spans="1:1" x14ac:dyDescent="0.25">
      <c r="A5654" s="4">
        <v>5652</v>
      </c>
    </row>
    <row r="5655" spans="1:1" x14ac:dyDescent="0.25">
      <c r="A5655" s="4">
        <v>5653</v>
      </c>
    </row>
    <row r="5656" spans="1:1" x14ac:dyDescent="0.25">
      <c r="A5656" s="4">
        <v>5654</v>
      </c>
    </row>
    <row r="5657" spans="1:1" x14ac:dyDescent="0.25">
      <c r="A5657" s="4">
        <v>5655</v>
      </c>
    </row>
    <row r="5658" spans="1:1" x14ac:dyDescent="0.25">
      <c r="A5658" s="4">
        <v>5656</v>
      </c>
    </row>
    <row r="5659" spans="1:1" x14ac:dyDescent="0.25">
      <c r="A5659" s="4">
        <v>5657</v>
      </c>
    </row>
    <row r="5660" spans="1:1" x14ac:dyDescent="0.25">
      <c r="A5660" s="4">
        <v>5658</v>
      </c>
    </row>
    <row r="5661" spans="1:1" x14ac:dyDescent="0.25">
      <c r="A5661" s="4">
        <v>5659</v>
      </c>
    </row>
    <row r="5662" spans="1:1" x14ac:dyDescent="0.25">
      <c r="A5662" s="4">
        <v>5660</v>
      </c>
    </row>
    <row r="5663" spans="1:1" x14ac:dyDescent="0.25">
      <c r="A5663" s="4">
        <v>5661</v>
      </c>
    </row>
    <row r="5664" spans="1:1" x14ac:dyDescent="0.25">
      <c r="A5664" s="4">
        <v>5662</v>
      </c>
    </row>
    <row r="5665" spans="1:1" x14ac:dyDescent="0.25">
      <c r="A5665" s="4">
        <v>5663</v>
      </c>
    </row>
    <row r="5666" spans="1:1" x14ac:dyDescent="0.25">
      <c r="A5666" s="4">
        <v>5664</v>
      </c>
    </row>
    <row r="5667" spans="1:1" x14ac:dyDescent="0.25">
      <c r="A5667" s="4">
        <v>5665</v>
      </c>
    </row>
    <row r="5668" spans="1:1" x14ac:dyDescent="0.25">
      <c r="A5668" s="4">
        <v>5666</v>
      </c>
    </row>
    <row r="5669" spans="1:1" x14ac:dyDescent="0.25">
      <c r="A5669" s="4">
        <v>5667</v>
      </c>
    </row>
    <row r="5670" spans="1:1" x14ac:dyDescent="0.25">
      <c r="A5670" s="4">
        <v>5668</v>
      </c>
    </row>
    <row r="5671" spans="1:1" x14ac:dyDescent="0.25">
      <c r="A5671" s="4">
        <v>5669</v>
      </c>
    </row>
    <row r="5672" spans="1:1" x14ac:dyDescent="0.25">
      <c r="A5672" s="4">
        <v>5670</v>
      </c>
    </row>
    <row r="5673" spans="1:1" x14ac:dyDescent="0.25">
      <c r="A5673" s="4">
        <v>5671</v>
      </c>
    </row>
    <row r="5674" spans="1:1" x14ac:dyDescent="0.25">
      <c r="A5674" s="4">
        <v>5672</v>
      </c>
    </row>
    <row r="5675" spans="1:1" x14ac:dyDescent="0.25">
      <c r="A5675" s="4">
        <v>5673</v>
      </c>
    </row>
    <row r="5676" spans="1:1" x14ac:dyDescent="0.25">
      <c r="A5676" s="4">
        <v>5674</v>
      </c>
    </row>
    <row r="5677" spans="1:1" x14ac:dyDescent="0.25">
      <c r="A5677" s="4">
        <v>5675</v>
      </c>
    </row>
    <row r="5678" spans="1:1" x14ac:dyDescent="0.25">
      <c r="A5678" s="4">
        <v>5676</v>
      </c>
    </row>
    <row r="5679" spans="1:1" x14ac:dyDescent="0.25">
      <c r="A5679" s="4">
        <v>5677</v>
      </c>
    </row>
    <row r="5680" spans="1:1" x14ac:dyDescent="0.25">
      <c r="A5680" s="4">
        <v>5678</v>
      </c>
    </row>
    <row r="5681" spans="1:1" x14ac:dyDescent="0.25">
      <c r="A5681" s="4">
        <v>5679</v>
      </c>
    </row>
    <row r="5682" spans="1:1" x14ac:dyDescent="0.25">
      <c r="A5682" s="4">
        <v>5680</v>
      </c>
    </row>
    <row r="5683" spans="1:1" x14ac:dyDescent="0.25">
      <c r="A5683" s="4">
        <v>5681</v>
      </c>
    </row>
    <row r="5684" spans="1:1" x14ac:dyDescent="0.25">
      <c r="A5684" s="4">
        <v>5682</v>
      </c>
    </row>
    <row r="5685" spans="1:1" x14ac:dyDescent="0.25">
      <c r="A5685" s="4">
        <v>5683</v>
      </c>
    </row>
    <row r="5686" spans="1:1" x14ac:dyDescent="0.25">
      <c r="A5686" s="4">
        <v>5684</v>
      </c>
    </row>
    <row r="5687" spans="1:1" x14ac:dyDescent="0.25">
      <c r="A5687" s="4">
        <v>5685</v>
      </c>
    </row>
    <row r="5688" spans="1:1" x14ac:dyDescent="0.25">
      <c r="A5688" s="4">
        <v>5686</v>
      </c>
    </row>
    <row r="5689" spans="1:1" x14ac:dyDescent="0.25">
      <c r="A5689" s="4">
        <v>5687</v>
      </c>
    </row>
    <row r="5690" spans="1:1" x14ac:dyDescent="0.25">
      <c r="A5690" s="4">
        <v>5688</v>
      </c>
    </row>
    <row r="5691" spans="1:1" x14ac:dyDescent="0.25">
      <c r="A5691" s="4">
        <v>5689</v>
      </c>
    </row>
    <row r="5692" spans="1:1" x14ac:dyDescent="0.25">
      <c r="A5692" s="4">
        <v>5690</v>
      </c>
    </row>
    <row r="5693" spans="1:1" x14ac:dyDescent="0.25">
      <c r="A5693" s="4">
        <v>5691</v>
      </c>
    </row>
    <row r="5694" spans="1:1" x14ac:dyDescent="0.25">
      <c r="A5694" s="4">
        <v>5692</v>
      </c>
    </row>
    <row r="5695" spans="1:1" x14ac:dyDescent="0.25">
      <c r="A5695" s="4">
        <v>5693</v>
      </c>
    </row>
    <row r="5696" spans="1:1" x14ac:dyDescent="0.25">
      <c r="A5696" s="4">
        <v>5694</v>
      </c>
    </row>
    <row r="5697" spans="1:1" x14ac:dyDescent="0.25">
      <c r="A5697" s="4">
        <v>5695</v>
      </c>
    </row>
    <row r="5698" spans="1:1" x14ac:dyDescent="0.25">
      <c r="A5698" s="4">
        <v>5696</v>
      </c>
    </row>
    <row r="5699" spans="1:1" x14ac:dyDescent="0.25">
      <c r="A5699" s="4">
        <v>5697</v>
      </c>
    </row>
    <row r="5700" spans="1:1" x14ac:dyDescent="0.25">
      <c r="A5700" s="4">
        <v>5698</v>
      </c>
    </row>
    <row r="5701" spans="1:1" x14ac:dyDescent="0.25">
      <c r="A5701" s="4">
        <v>5699</v>
      </c>
    </row>
    <row r="5702" spans="1:1" x14ac:dyDescent="0.25">
      <c r="A5702" s="4">
        <v>5700</v>
      </c>
    </row>
    <row r="5703" spans="1:1" x14ac:dyDescent="0.25">
      <c r="A5703" s="4">
        <v>5701</v>
      </c>
    </row>
    <row r="5704" spans="1:1" x14ac:dyDescent="0.25">
      <c r="A5704" s="4">
        <v>5702</v>
      </c>
    </row>
    <row r="5705" spans="1:1" x14ac:dyDescent="0.25">
      <c r="A5705" s="4">
        <v>5703</v>
      </c>
    </row>
    <row r="5706" spans="1:1" x14ac:dyDescent="0.25">
      <c r="A5706" s="4">
        <v>5704</v>
      </c>
    </row>
    <row r="5707" spans="1:1" x14ac:dyDescent="0.25">
      <c r="A5707" s="4">
        <v>5705</v>
      </c>
    </row>
    <row r="5708" spans="1:1" x14ac:dyDescent="0.25">
      <c r="A5708" s="4">
        <v>5706</v>
      </c>
    </row>
    <row r="5709" spans="1:1" x14ac:dyDescent="0.25">
      <c r="A5709" s="4">
        <v>5707</v>
      </c>
    </row>
    <row r="5710" spans="1:1" x14ac:dyDescent="0.25">
      <c r="A5710" s="4">
        <v>5708</v>
      </c>
    </row>
    <row r="5711" spans="1:1" x14ac:dyDescent="0.25">
      <c r="A5711" s="4">
        <v>5709</v>
      </c>
    </row>
    <row r="5712" spans="1:1" x14ac:dyDescent="0.25">
      <c r="A5712" s="4">
        <v>5710</v>
      </c>
    </row>
    <row r="5713" spans="1:1" x14ac:dyDescent="0.25">
      <c r="A5713" s="4">
        <v>5711</v>
      </c>
    </row>
    <row r="5714" spans="1:1" x14ac:dyDescent="0.25">
      <c r="A5714" s="4">
        <v>5712</v>
      </c>
    </row>
    <row r="5715" spans="1:1" x14ac:dyDescent="0.25">
      <c r="A5715" s="4">
        <v>5713</v>
      </c>
    </row>
    <row r="5716" spans="1:1" x14ac:dyDescent="0.25">
      <c r="A5716" s="4">
        <v>5714</v>
      </c>
    </row>
    <row r="5717" spans="1:1" x14ac:dyDescent="0.25">
      <c r="A5717" s="4">
        <v>5715</v>
      </c>
    </row>
    <row r="5718" spans="1:1" x14ac:dyDescent="0.25">
      <c r="A5718" s="4">
        <v>5716</v>
      </c>
    </row>
    <row r="5719" spans="1:1" x14ac:dyDescent="0.25">
      <c r="A5719" s="4">
        <v>5717</v>
      </c>
    </row>
    <row r="5720" spans="1:1" x14ac:dyDescent="0.25">
      <c r="A5720" s="4">
        <v>5718</v>
      </c>
    </row>
    <row r="5721" spans="1:1" x14ac:dyDescent="0.25">
      <c r="A5721" s="4">
        <v>5719</v>
      </c>
    </row>
    <row r="5722" spans="1:1" x14ac:dyDescent="0.25">
      <c r="A5722" s="4">
        <v>5720</v>
      </c>
    </row>
    <row r="5723" spans="1:1" x14ac:dyDescent="0.25">
      <c r="A5723" s="4">
        <v>5721</v>
      </c>
    </row>
    <row r="5724" spans="1:1" x14ac:dyDescent="0.25">
      <c r="A5724" s="4">
        <v>5722</v>
      </c>
    </row>
    <row r="5725" spans="1:1" x14ac:dyDescent="0.25">
      <c r="A5725" s="4">
        <v>5723</v>
      </c>
    </row>
    <row r="5726" spans="1:1" x14ac:dyDescent="0.25">
      <c r="A5726" s="4">
        <v>5724</v>
      </c>
    </row>
    <row r="5727" spans="1:1" x14ac:dyDescent="0.25">
      <c r="A5727" s="4">
        <v>5725</v>
      </c>
    </row>
    <row r="5728" spans="1:1" x14ac:dyDescent="0.25">
      <c r="A5728" s="4">
        <v>5726</v>
      </c>
    </row>
    <row r="5729" spans="1:1" x14ac:dyDescent="0.25">
      <c r="A5729" s="4">
        <v>5727</v>
      </c>
    </row>
    <row r="5730" spans="1:1" x14ac:dyDescent="0.25">
      <c r="A5730" s="4">
        <v>5728</v>
      </c>
    </row>
    <row r="5731" spans="1:1" x14ac:dyDescent="0.25">
      <c r="A5731" s="4">
        <v>5729</v>
      </c>
    </row>
    <row r="5732" spans="1:1" x14ac:dyDescent="0.25">
      <c r="A5732" s="4">
        <v>5730</v>
      </c>
    </row>
    <row r="5733" spans="1:1" x14ac:dyDescent="0.25">
      <c r="A5733" s="4">
        <v>5731</v>
      </c>
    </row>
    <row r="5734" spans="1:1" x14ac:dyDescent="0.25">
      <c r="A5734" s="4">
        <v>5732</v>
      </c>
    </row>
    <row r="5735" spans="1:1" x14ac:dyDescent="0.25">
      <c r="A5735" s="4">
        <v>5733</v>
      </c>
    </row>
    <row r="5736" spans="1:1" x14ac:dyDescent="0.25">
      <c r="A5736" s="4">
        <v>5734</v>
      </c>
    </row>
    <row r="5737" spans="1:1" x14ac:dyDescent="0.25">
      <c r="A5737" s="4">
        <v>5735</v>
      </c>
    </row>
    <row r="5738" spans="1:1" x14ac:dyDescent="0.25">
      <c r="A5738" s="4">
        <v>5736</v>
      </c>
    </row>
    <row r="5739" spans="1:1" x14ac:dyDescent="0.25">
      <c r="A5739" s="4">
        <v>5737</v>
      </c>
    </row>
    <row r="5740" spans="1:1" x14ac:dyDescent="0.25">
      <c r="A5740" s="4">
        <v>5738</v>
      </c>
    </row>
    <row r="5741" spans="1:1" x14ac:dyDescent="0.25">
      <c r="A5741" s="4">
        <v>5739</v>
      </c>
    </row>
    <row r="5742" spans="1:1" x14ac:dyDescent="0.25">
      <c r="A5742" s="4">
        <v>5740</v>
      </c>
    </row>
    <row r="5743" spans="1:1" x14ac:dyDescent="0.25">
      <c r="A5743" s="4">
        <v>5741</v>
      </c>
    </row>
    <row r="5744" spans="1:1" x14ac:dyDescent="0.25">
      <c r="A5744" s="4">
        <v>5742</v>
      </c>
    </row>
    <row r="5745" spans="1:1" x14ac:dyDescent="0.25">
      <c r="A5745" s="4">
        <v>5743</v>
      </c>
    </row>
    <row r="5746" spans="1:1" x14ac:dyDescent="0.25">
      <c r="A5746" s="4">
        <v>5744</v>
      </c>
    </row>
    <row r="5747" spans="1:1" x14ac:dyDescent="0.25">
      <c r="A5747" s="4">
        <v>5745</v>
      </c>
    </row>
    <row r="5748" spans="1:1" x14ac:dyDescent="0.25">
      <c r="A5748" s="4">
        <v>5746</v>
      </c>
    </row>
    <row r="5749" spans="1:1" x14ac:dyDescent="0.25">
      <c r="A5749" s="4">
        <v>5747</v>
      </c>
    </row>
    <row r="5750" spans="1:1" x14ac:dyDescent="0.25">
      <c r="A5750" s="4">
        <v>5748</v>
      </c>
    </row>
    <row r="5751" spans="1:1" x14ac:dyDescent="0.25">
      <c r="A5751" s="4">
        <v>5749</v>
      </c>
    </row>
    <row r="5752" spans="1:1" x14ac:dyDescent="0.25">
      <c r="A5752" s="4">
        <v>5750</v>
      </c>
    </row>
    <row r="5753" spans="1:1" x14ac:dyDescent="0.25">
      <c r="A5753" s="4">
        <v>5751</v>
      </c>
    </row>
    <row r="5754" spans="1:1" x14ac:dyDescent="0.25">
      <c r="A5754" s="4">
        <v>5752</v>
      </c>
    </row>
    <row r="5755" spans="1:1" x14ac:dyDescent="0.25">
      <c r="A5755" s="4">
        <v>5753</v>
      </c>
    </row>
    <row r="5756" spans="1:1" x14ac:dyDescent="0.25">
      <c r="A5756" s="4">
        <v>5754</v>
      </c>
    </row>
    <row r="5757" spans="1:1" x14ac:dyDescent="0.25">
      <c r="A5757" s="4">
        <v>5755</v>
      </c>
    </row>
    <row r="5758" spans="1:1" x14ac:dyDescent="0.25">
      <c r="A5758" s="4">
        <v>5756</v>
      </c>
    </row>
    <row r="5759" spans="1:1" x14ac:dyDescent="0.25">
      <c r="A5759" s="4">
        <v>5757</v>
      </c>
    </row>
    <row r="5760" spans="1:1" x14ac:dyDescent="0.25">
      <c r="A5760" s="4">
        <v>5758</v>
      </c>
    </row>
    <row r="5761" spans="1:1" x14ac:dyDescent="0.25">
      <c r="A5761" s="4">
        <v>5759</v>
      </c>
    </row>
    <row r="5762" spans="1:1" x14ac:dyDescent="0.25">
      <c r="A5762" s="4">
        <v>5760</v>
      </c>
    </row>
    <row r="5763" spans="1:1" x14ac:dyDescent="0.25">
      <c r="A5763" s="4">
        <v>5761</v>
      </c>
    </row>
    <row r="5764" spans="1:1" x14ac:dyDescent="0.25">
      <c r="A5764" s="4">
        <v>5762</v>
      </c>
    </row>
    <row r="5765" spans="1:1" x14ac:dyDescent="0.25">
      <c r="A5765" s="4">
        <v>5763</v>
      </c>
    </row>
    <row r="5766" spans="1:1" x14ac:dyDescent="0.25">
      <c r="A5766" s="4">
        <v>5764</v>
      </c>
    </row>
    <row r="5767" spans="1:1" x14ac:dyDescent="0.25">
      <c r="A5767" s="4">
        <v>5765</v>
      </c>
    </row>
    <row r="5768" spans="1:1" x14ac:dyDescent="0.25">
      <c r="A5768" s="4">
        <v>5766</v>
      </c>
    </row>
    <row r="5769" spans="1:1" x14ac:dyDescent="0.25">
      <c r="A5769" s="4">
        <v>5767</v>
      </c>
    </row>
    <row r="5770" spans="1:1" x14ac:dyDescent="0.25">
      <c r="A5770" s="4">
        <v>5768</v>
      </c>
    </row>
    <row r="5771" spans="1:1" x14ac:dyDescent="0.25">
      <c r="A5771" s="4">
        <v>5769</v>
      </c>
    </row>
    <row r="5772" spans="1:1" x14ac:dyDescent="0.25">
      <c r="A5772" s="4">
        <v>5770</v>
      </c>
    </row>
    <row r="5773" spans="1:1" x14ac:dyDescent="0.25">
      <c r="A5773" s="4">
        <v>5771</v>
      </c>
    </row>
    <row r="5774" spans="1:1" x14ac:dyDescent="0.25">
      <c r="A5774" s="4">
        <v>5772</v>
      </c>
    </row>
    <row r="5775" spans="1:1" x14ac:dyDescent="0.25">
      <c r="A5775" s="4">
        <v>5773</v>
      </c>
    </row>
    <row r="5776" spans="1:1" x14ac:dyDescent="0.25">
      <c r="A5776" s="4">
        <v>5774</v>
      </c>
    </row>
    <row r="5777" spans="1:1" x14ac:dyDescent="0.25">
      <c r="A5777" s="4">
        <v>5775</v>
      </c>
    </row>
    <row r="5778" spans="1:1" x14ac:dyDescent="0.25">
      <c r="A5778" s="4">
        <v>5776</v>
      </c>
    </row>
    <row r="5779" spans="1:1" x14ac:dyDescent="0.25">
      <c r="A5779" s="4">
        <v>5777</v>
      </c>
    </row>
    <row r="5780" spans="1:1" x14ac:dyDescent="0.25">
      <c r="A5780" s="4">
        <v>5778</v>
      </c>
    </row>
    <row r="5781" spans="1:1" x14ac:dyDescent="0.25">
      <c r="A5781" s="4">
        <v>5779</v>
      </c>
    </row>
    <row r="5782" spans="1:1" x14ac:dyDescent="0.25">
      <c r="A5782" s="4">
        <v>5780</v>
      </c>
    </row>
    <row r="5783" spans="1:1" x14ac:dyDescent="0.25">
      <c r="A5783" s="4">
        <v>5781</v>
      </c>
    </row>
    <row r="5784" spans="1:1" x14ac:dyDescent="0.25">
      <c r="A5784" s="4">
        <v>5782</v>
      </c>
    </row>
    <row r="5785" spans="1:1" x14ac:dyDescent="0.25">
      <c r="A5785" s="4">
        <v>5783</v>
      </c>
    </row>
    <row r="5786" spans="1:1" x14ac:dyDescent="0.25">
      <c r="A5786" s="4">
        <v>5784</v>
      </c>
    </row>
    <row r="5787" spans="1:1" x14ac:dyDescent="0.25">
      <c r="A5787" s="4">
        <v>5785</v>
      </c>
    </row>
    <row r="5788" spans="1:1" x14ac:dyDescent="0.25">
      <c r="A5788" s="4">
        <v>5786</v>
      </c>
    </row>
    <row r="5789" spans="1:1" x14ac:dyDescent="0.25">
      <c r="A5789" s="4">
        <v>5787</v>
      </c>
    </row>
    <row r="5790" spans="1:1" x14ac:dyDescent="0.25">
      <c r="A5790" s="4">
        <v>5788</v>
      </c>
    </row>
    <row r="5791" spans="1:1" x14ac:dyDescent="0.25">
      <c r="A5791" s="4">
        <v>5789</v>
      </c>
    </row>
    <row r="5792" spans="1:1" x14ac:dyDescent="0.25">
      <c r="A5792" s="4">
        <v>5790</v>
      </c>
    </row>
    <row r="5793" spans="1:1" x14ac:dyDescent="0.25">
      <c r="A5793" s="4">
        <v>5791</v>
      </c>
    </row>
    <row r="5794" spans="1:1" x14ac:dyDescent="0.25">
      <c r="A5794" s="4">
        <v>5792</v>
      </c>
    </row>
    <row r="5795" spans="1:1" x14ac:dyDescent="0.25">
      <c r="A5795" s="4">
        <v>5793</v>
      </c>
    </row>
    <row r="5796" spans="1:1" x14ac:dyDescent="0.25">
      <c r="A5796" s="4">
        <v>5794</v>
      </c>
    </row>
    <row r="5797" spans="1:1" x14ac:dyDescent="0.25">
      <c r="A5797" s="4">
        <v>5795</v>
      </c>
    </row>
    <row r="5798" spans="1:1" x14ac:dyDescent="0.25">
      <c r="A5798" s="4">
        <v>5796</v>
      </c>
    </row>
    <row r="5799" spans="1:1" x14ac:dyDescent="0.25">
      <c r="A5799" s="4">
        <v>5797</v>
      </c>
    </row>
    <row r="5800" spans="1:1" x14ac:dyDescent="0.25">
      <c r="A5800" s="4">
        <v>5798</v>
      </c>
    </row>
    <row r="5801" spans="1:1" x14ac:dyDescent="0.25">
      <c r="A5801" s="4">
        <v>5799</v>
      </c>
    </row>
    <row r="5802" spans="1:1" x14ac:dyDescent="0.25">
      <c r="A5802" s="4">
        <v>5800</v>
      </c>
    </row>
    <row r="5803" spans="1:1" x14ac:dyDescent="0.25">
      <c r="A5803" s="4">
        <v>5801</v>
      </c>
    </row>
    <row r="5804" spans="1:1" x14ac:dyDescent="0.25">
      <c r="A5804" s="4">
        <v>5802</v>
      </c>
    </row>
    <row r="5805" spans="1:1" x14ac:dyDescent="0.25">
      <c r="A5805" s="4">
        <v>5803</v>
      </c>
    </row>
    <row r="5806" spans="1:1" x14ac:dyDescent="0.25">
      <c r="A5806" s="4">
        <v>5804</v>
      </c>
    </row>
    <row r="5807" spans="1:1" x14ac:dyDescent="0.25">
      <c r="A5807" s="4">
        <v>5805</v>
      </c>
    </row>
    <row r="5808" spans="1:1" x14ac:dyDescent="0.25">
      <c r="A5808" s="4">
        <v>5806</v>
      </c>
    </row>
    <row r="5809" spans="1:1" x14ac:dyDescent="0.25">
      <c r="A5809" s="4">
        <v>5807</v>
      </c>
    </row>
    <row r="5810" spans="1:1" x14ac:dyDescent="0.25">
      <c r="A5810" s="4">
        <v>5808</v>
      </c>
    </row>
    <row r="5811" spans="1:1" x14ac:dyDescent="0.25">
      <c r="A5811" s="4">
        <v>5809</v>
      </c>
    </row>
    <row r="5812" spans="1:1" x14ac:dyDescent="0.25">
      <c r="A5812" s="4">
        <v>5810</v>
      </c>
    </row>
    <row r="5813" spans="1:1" x14ac:dyDescent="0.25">
      <c r="A5813" s="4">
        <v>5811</v>
      </c>
    </row>
    <row r="5814" spans="1:1" x14ac:dyDescent="0.25">
      <c r="A5814" s="4">
        <v>5812</v>
      </c>
    </row>
    <row r="5815" spans="1:1" x14ac:dyDescent="0.25">
      <c r="A5815" s="4">
        <v>5813</v>
      </c>
    </row>
    <row r="5816" spans="1:1" x14ac:dyDescent="0.25">
      <c r="A5816" s="4">
        <v>5814</v>
      </c>
    </row>
    <row r="5817" spans="1:1" x14ac:dyDescent="0.25">
      <c r="A5817" s="4">
        <v>5815</v>
      </c>
    </row>
    <row r="5818" spans="1:1" x14ac:dyDescent="0.25">
      <c r="A5818" s="4">
        <v>5816</v>
      </c>
    </row>
    <row r="5819" spans="1:1" x14ac:dyDescent="0.25">
      <c r="A5819" s="4">
        <v>5817</v>
      </c>
    </row>
    <row r="5820" spans="1:1" x14ac:dyDescent="0.25">
      <c r="A5820" s="4">
        <v>5818</v>
      </c>
    </row>
    <row r="5821" spans="1:1" x14ac:dyDescent="0.25">
      <c r="A5821" s="4">
        <v>5819</v>
      </c>
    </row>
    <row r="5822" spans="1:1" x14ac:dyDescent="0.25">
      <c r="A5822" s="4">
        <v>5820</v>
      </c>
    </row>
    <row r="5823" spans="1:1" x14ac:dyDescent="0.25">
      <c r="A5823" s="4">
        <v>5821</v>
      </c>
    </row>
    <row r="5824" spans="1:1" x14ac:dyDescent="0.25">
      <c r="A5824" s="4">
        <v>5822</v>
      </c>
    </row>
    <row r="5825" spans="1:1" x14ac:dyDescent="0.25">
      <c r="A5825" s="4">
        <v>5823</v>
      </c>
    </row>
    <row r="5826" spans="1:1" x14ac:dyDescent="0.25">
      <c r="A5826" s="4">
        <v>5824</v>
      </c>
    </row>
    <row r="5827" spans="1:1" x14ac:dyDescent="0.25">
      <c r="A5827" s="4">
        <v>5825</v>
      </c>
    </row>
    <row r="5828" spans="1:1" x14ac:dyDescent="0.25">
      <c r="A5828" s="4">
        <v>5826</v>
      </c>
    </row>
    <row r="5829" spans="1:1" x14ac:dyDescent="0.25">
      <c r="A5829" s="4">
        <v>5827</v>
      </c>
    </row>
    <row r="5830" spans="1:1" x14ac:dyDescent="0.25">
      <c r="A5830" s="4">
        <v>5828</v>
      </c>
    </row>
    <row r="5831" spans="1:1" x14ac:dyDescent="0.25">
      <c r="A5831" s="4">
        <v>5829</v>
      </c>
    </row>
    <row r="5832" spans="1:1" x14ac:dyDescent="0.25">
      <c r="A5832" s="4">
        <v>5830</v>
      </c>
    </row>
    <row r="5833" spans="1:1" x14ac:dyDescent="0.25">
      <c r="A5833" s="4">
        <v>5831</v>
      </c>
    </row>
    <row r="5834" spans="1:1" x14ac:dyDescent="0.25">
      <c r="A5834" s="4">
        <v>5832</v>
      </c>
    </row>
    <row r="5835" spans="1:1" x14ac:dyDescent="0.25">
      <c r="A5835" s="4">
        <v>5833</v>
      </c>
    </row>
    <row r="5836" spans="1:1" x14ac:dyDescent="0.25">
      <c r="A5836" s="4">
        <v>5834</v>
      </c>
    </row>
    <row r="5837" spans="1:1" x14ac:dyDescent="0.25">
      <c r="A5837" s="4">
        <v>5835</v>
      </c>
    </row>
    <row r="5838" spans="1:1" x14ac:dyDescent="0.25">
      <c r="A5838" s="4">
        <v>5836</v>
      </c>
    </row>
    <row r="5839" spans="1:1" x14ac:dyDescent="0.25">
      <c r="A5839" s="4">
        <v>5837</v>
      </c>
    </row>
    <row r="5840" spans="1:1" x14ac:dyDescent="0.25">
      <c r="A5840" s="4">
        <v>5838</v>
      </c>
    </row>
    <row r="5841" spans="1:1" x14ac:dyDescent="0.25">
      <c r="A5841" s="4">
        <v>5839</v>
      </c>
    </row>
    <row r="5842" spans="1:1" x14ac:dyDescent="0.25">
      <c r="A5842" s="4">
        <v>5840</v>
      </c>
    </row>
    <row r="5843" spans="1:1" x14ac:dyDescent="0.25">
      <c r="A5843" s="4">
        <v>5841</v>
      </c>
    </row>
    <row r="5844" spans="1:1" x14ac:dyDescent="0.25">
      <c r="A5844" s="4">
        <v>5842</v>
      </c>
    </row>
    <row r="5845" spans="1:1" x14ac:dyDescent="0.25">
      <c r="A5845" s="4">
        <v>5843</v>
      </c>
    </row>
    <row r="5846" spans="1:1" x14ac:dyDescent="0.25">
      <c r="A5846" s="4">
        <v>5844</v>
      </c>
    </row>
    <row r="5847" spans="1:1" x14ac:dyDescent="0.25">
      <c r="A5847" s="4">
        <v>5845</v>
      </c>
    </row>
    <row r="5848" spans="1:1" x14ac:dyDescent="0.25">
      <c r="A5848" s="4">
        <v>5846</v>
      </c>
    </row>
    <row r="5849" spans="1:1" x14ac:dyDescent="0.25">
      <c r="A5849" s="4">
        <v>5847</v>
      </c>
    </row>
    <row r="5850" spans="1:1" x14ac:dyDescent="0.25">
      <c r="A5850" s="4">
        <v>5848</v>
      </c>
    </row>
    <row r="5851" spans="1:1" x14ac:dyDescent="0.25">
      <c r="A5851" s="4">
        <v>5849</v>
      </c>
    </row>
    <row r="5852" spans="1:1" x14ac:dyDescent="0.25">
      <c r="A5852" s="4">
        <v>5850</v>
      </c>
    </row>
    <row r="5853" spans="1:1" x14ac:dyDescent="0.25">
      <c r="A5853" s="4">
        <v>5851</v>
      </c>
    </row>
    <row r="5854" spans="1:1" x14ac:dyDescent="0.25">
      <c r="A5854" s="4">
        <v>5852</v>
      </c>
    </row>
    <row r="5855" spans="1:1" x14ac:dyDescent="0.25">
      <c r="A5855" s="4">
        <v>5853</v>
      </c>
    </row>
    <row r="5856" spans="1:1" x14ac:dyDescent="0.25">
      <c r="A5856" s="4">
        <v>5854</v>
      </c>
    </row>
    <row r="5857" spans="1:1" x14ac:dyDescent="0.25">
      <c r="A5857" s="4">
        <v>5855</v>
      </c>
    </row>
    <row r="5858" spans="1:1" x14ac:dyDescent="0.25">
      <c r="A5858" s="4">
        <v>5856</v>
      </c>
    </row>
    <row r="5859" spans="1:1" x14ac:dyDescent="0.25">
      <c r="A5859" s="4">
        <v>5857</v>
      </c>
    </row>
    <row r="5860" spans="1:1" x14ac:dyDescent="0.25">
      <c r="A5860" s="4">
        <v>5858</v>
      </c>
    </row>
    <row r="5861" spans="1:1" x14ac:dyDescent="0.25">
      <c r="A5861" s="4">
        <v>5859</v>
      </c>
    </row>
    <row r="5862" spans="1:1" x14ac:dyDescent="0.25">
      <c r="A5862" s="4">
        <v>5860</v>
      </c>
    </row>
    <row r="5863" spans="1:1" x14ac:dyDescent="0.25">
      <c r="A5863" s="4">
        <v>5861</v>
      </c>
    </row>
    <row r="5864" spans="1:1" x14ac:dyDescent="0.25">
      <c r="A5864" s="4">
        <v>5862</v>
      </c>
    </row>
    <row r="5865" spans="1:1" x14ac:dyDescent="0.25">
      <c r="A5865" s="4">
        <v>5863</v>
      </c>
    </row>
    <row r="5866" spans="1:1" x14ac:dyDescent="0.25">
      <c r="A5866" s="4">
        <v>5864</v>
      </c>
    </row>
    <row r="5867" spans="1:1" x14ac:dyDescent="0.25">
      <c r="A5867" s="4">
        <v>5865</v>
      </c>
    </row>
    <row r="5868" spans="1:1" x14ac:dyDescent="0.25">
      <c r="A5868" s="4">
        <v>5866</v>
      </c>
    </row>
    <row r="5869" spans="1:1" x14ac:dyDescent="0.25">
      <c r="A5869" s="4">
        <v>5867</v>
      </c>
    </row>
    <row r="5870" spans="1:1" x14ac:dyDescent="0.25">
      <c r="A5870" s="4">
        <v>5868</v>
      </c>
    </row>
    <row r="5871" spans="1:1" x14ac:dyDescent="0.25">
      <c r="A5871" s="4">
        <v>5869</v>
      </c>
    </row>
    <row r="5872" spans="1:1" x14ac:dyDescent="0.25">
      <c r="A5872" s="4">
        <v>5870</v>
      </c>
    </row>
    <row r="5873" spans="1:1" x14ac:dyDescent="0.25">
      <c r="A5873" s="4">
        <v>5871</v>
      </c>
    </row>
    <row r="5874" spans="1:1" x14ac:dyDescent="0.25">
      <c r="A5874" s="4">
        <v>5872</v>
      </c>
    </row>
    <row r="5875" spans="1:1" x14ac:dyDescent="0.25">
      <c r="A5875" s="4">
        <v>5873</v>
      </c>
    </row>
    <row r="5876" spans="1:1" x14ac:dyDescent="0.25">
      <c r="A5876" s="4">
        <v>5874</v>
      </c>
    </row>
    <row r="5877" spans="1:1" x14ac:dyDescent="0.25">
      <c r="A5877" s="4">
        <v>5875</v>
      </c>
    </row>
    <row r="5878" spans="1:1" x14ac:dyDescent="0.25">
      <c r="A5878" s="4">
        <v>5876</v>
      </c>
    </row>
    <row r="5879" spans="1:1" x14ac:dyDescent="0.25">
      <c r="A5879" s="4">
        <v>5877</v>
      </c>
    </row>
    <row r="5880" spans="1:1" x14ac:dyDescent="0.25">
      <c r="A5880" s="4">
        <v>5878</v>
      </c>
    </row>
    <row r="5881" spans="1:1" x14ac:dyDescent="0.25">
      <c r="A5881" s="4">
        <v>5879</v>
      </c>
    </row>
    <row r="5882" spans="1:1" x14ac:dyDescent="0.25">
      <c r="A5882" s="4">
        <v>5880</v>
      </c>
    </row>
    <row r="5883" spans="1:1" x14ac:dyDescent="0.25">
      <c r="A5883" s="4">
        <v>5881</v>
      </c>
    </row>
    <row r="5884" spans="1:1" x14ac:dyDescent="0.25">
      <c r="A5884" s="4">
        <v>5882</v>
      </c>
    </row>
    <row r="5885" spans="1:1" x14ac:dyDescent="0.25">
      <c r="A5885" s="4">
        <v>5883</v>
      </c>
    </row>
    <row r="5886" spans="1:1" x14ac:dyDescent="0.25">
      <c r="A5886" s="4">
        <v>5884</v>
      </c>
    </row>
    <row r="5887" spans="1:1" x14ac:dyDescent="0.25">
      <c r="A5887" s="4">
        <v>5885</v>
      </c>
    </row>
    <row r="5888" spans="1:1" x14ac:dyDescent="0.25">
      <c r="A5888" s="4">
        <v>5886</v>
      </c>
    </row>
    <row r="5889" spans="1:1" x14ac:dyDescent="0.25">
      <c r="A5889" s="4">
        <v>5887</v>
      </c>
    </row>
    <row r="5890" spans="1:1" x14ac:dyDescent="0.25">
      <c r="A5890" s="4">
        <v>5888</v>
      </c>
    </row>
    <row r="5891" spans="1:1" x14ac:dyDescent="0.25">
      <c r="A5891" s="4">
        <v>5889</v>
      </c>
    </row>
    <row r="5892" spans="1:1" x14ac:dyDescent="0.25">
      <c r="A5892" s="4">
        <v>5890</v>
      </c>
    </row>
    <row r="5893" spans="1:1" x14ac:dyDescent="0.25">
      <c r="A5893" s="4">
        <v>5891</v>
      </c>
    </row>
    <row r="5894" spans="1:1" x14ac:dyDescent="0.25">
      <c r="A5894" s="4">
        <v>5892</v>
      </c>
    </row>
    <row r="5895" spans="1:1" x14ac:dyDescent="0.25">
      <c r="A5895" s="4">
        <v>5893</v>
      </c>
    </row>
    <row r="5896" spans="1:1" x14ac:dyDescent="0.25">
      <c r="A5896" s="4">
        <v>5894</v>
      </c>
    </row>
    <row r="5897" spans="1:1" x14ac:dyDescent="0.25">
      <c r="A5897" s="4">
        <v>5895</v>
      </c>
    </row>
    <row r="5898" spans="1:1" x14ac:dyDescent="0.25">
      <c r="A5898" s="4">
        <v>5896</v>
      </c>
    </row>
    <row r="5899" spans="1:1" x14ac:dyDescent="0.25">
      <c r="A5899" s="4">
        <v>5897</v>
      </c>
    </row>
    <row r="5900" spans="1:1" x14ac:dyDescent="0.25">
      <c r="A5900" s="4">
        <v>5898</v>
      </c>
    </row>
    <row r="5901" spans="1:1" x14ac:dyDescent="0.25">
      <c r="A5901" s="4">
        <v>5899</v>
      </c>
    </row>
    <row r="5902" spans="1:1" x14ac:dyDescent="0.25">
      <c r="A5902" s="4">
        <v>5900</v>
      </c>
    </row>
    <row r="5903" spans="1:1" x14ac:dyDescent="0.25">
      <c r="A5903" s="4">
        <v>5901</v>
      </c>
    </row>
    <row r="5904" spans="1:1" x14ac:dyDescent="0.25">
      <c r="A5904" s="4">
        <v>5902</v>
      </c>
    </row>
    <row r="5905" spans="1:1" x14ac:dyDescent="0.25">
      <c r="A5905" s="4">
        <v>5903</v>
      </c>
    </row>
    <row r="5906" spans="1:1" x14ac:dyDescent="0.25">
      <c r="A5906" s="4">
        <v>5904</v>
      </c>
    </row>
    <row r="5907" spans="1:1" x14ac:dyDescent="0.25">
      <c r="A5907" s="4">
        <v>5905</v>
      </c>
    </row>
    <row r="5908" spans="1:1" x14ac:dyDescent="0.25">
      <c r="A5908" s="4">
        <v>5906</v>
      </c>
    </row>
    <row r="5909" spans="1:1" x14ac:dyDescent="0.25">
      <c r="A5909" s="4">
        <v>5907</v>
      </c>
    </row>
    <row r="5910" spans="1:1" x14ac:dyDescent="0.25">
      <c r="A5910" s="4">
        <v>5908</v>
      </c>
    </row>
    <row r="5911" spans="1:1" x14ac:dyDescent="0.25">
      <c r="A5911" s="4">
        <v>5909</v>
      </c>
    </row>
    <row r="5912" spans="1:1" x14ac:dyDescent="0.25">
      <c r="A5912" s="4">
        <v>5910</v>
      </c>
    </row>
    <row r="5913" spans="1:1" x14ac:dyDescent="0.25">
      <c r="A5913" s="4">
        <v>5911</v>
      </c>
    </row>
    <row r="5914" spans="1:1" x14ac:dyDescent="0.25">
      <c r="A5914" s="4">
        <v>5912</v>
      </c>
    </row>
    <row r="5915" spans="1:1" x14ac:dyDescent="0.25">
      <c r="A5915" s="4">
        <v>5913</v>
      </c>
    </row>
    <row r="5916" spans="1:1" x14ac:dyDescent="0.25">
      <c r="A5916" s="4">
        <v>5914</v>
      </c>
    </row>
    <row r="5917" spans="1:1" x14ac:dyDescent="0.25">
      <c r="A5917" s="4">
        <v>5915</v>
      </c>
    </row>
    <row r="5918" spans="1:1" x14ac:dyDescent="0.25">
      <c r="A5918" s="4">
        <v>5916</v>
      </c>
    </row>
    <row r="5919" spans="1:1" x14ac:dyDescent="0.25">
      <c r="A5919" s="4">
        <v>5917</v>
      </c>
    </row>
    <row r="5920" spans="1:1" x14ac:dyDescent="0.25">
      <c r="A5920" s="4">
        <v>5918</v>
      </c>
    </row>
    <row r="5921" spans="1:1" x14ac:dyDescent="0.25">
      <c r="A5921" s="4">
        <v>5919</v>
      </c>
    </row>
    <row r="5922" spans="1:1" x14ac:dyDescent="0.25">
      <c r="A5922" s="4">
        <v>5920</v>
      </c>
    </row>
    <row r="5923" spans="1:1" x14ac:dyDescent="0.25">
      <c r="A5923" s="4">
        <v>5921</v>
      </c>
    </row>
    <row r="5924" spans="1:1" x14ac:dyDescent="0.25">
      <c r="A5924" s="4">
        <v>5922</v>
      </c>
    </row>
    <row r="5925" spans="1:1" x14ac:dyDescent="0.25">
      <c r="A5925" s="4">
        <v>5923</v>
      </c>
    </row>
    <row r="5926" spans="1:1" x14ac:dyDescent="0.25">
      <c r="A5926" s="4">
        <v>5924</v>
      </c>
    </row>
    <row r="5927" spans="1:1" x14ac:dyDescent="0.25">
      <c r="A5927" s="4">
        <v>5925</v>
      </c>
    </row>
    <row r="5928" spans="1:1" x14ac:dyDescent="0.25">
      <c r="A5928" s="4">
        <v>5926</v>
      </c>
    </row>
    <row r="5929" spans="1:1" x14ac:dyDescent="0.25">
      <c r="A5929" s="4">
        <v>5927</v>
      </c>
    </row>
    <row r="5930" spans="1:1" x14ac:dyDescent="0.25">
      <c r="A5930" s="4">
        <v>5928</v>
      </c>
    </row>
    <row r="5931" spans="1:1" x14ac:dyDescent="0.25">
      <c r="A5931" s="4">
        <v>5929</v>
      </c>
    </row>
    <row r="5932" spans="1:1" x14ac:dyDescent="0.25">
      <c r="A5932" s="4">
        <v>5930</v>
      </c>
    </row>
    <row r="5933" spans="1:1" x14ac:dyDescent="0.25">
      <c r="A5933" s="4">
        <v>5931</v>
      </c>
    </row>
    <row r="5934" spans="1:1" x14ac:dyDescent="0.25">
      <c r="A5934" s="4">
        <v>5932</v>
      </c>
    </row>
    <row r="5935" spans="1:1" x14ac:dyDescent="0.25">
      <c r="A5935" s="4">
        <v>5933</v>
      </c>
    </row>
    <row r="5936" spans="1:1" x14ac:dyDescent="0.25">
      <c r="A5936" s="4">
        <v>5934</v>
      </c>
    </row>
    <row r="5937" spans="1:1" x14ac:dyDescent="0.25">
      <c r="A5937" s="4">
        <v>5935</v>
      </c>
    </row>
    <row r="5938" spans="1:1" x14ac:dyDescent="0.25">
      <c r="A5938" s="4">
        <v>5936</v>
      </c>
    </row>
    <row r="5939" spans="1:1" x14ac:dyDescent="0.25">
      <c r="A5939" s="4">
        <v>5937</v>
      </c>
    </row>
    <row r="5940" spans="1:1" x14ac:dyDescent="0.25">
      <c r="A5940" s="4">
        <v>5938</v>
      </c>
    </row>
    <row r="5941" spans="1:1" x14ac:dyDescent="0.25">
      <c r="A5941" s="4">
        <v>5939</v>
      </c>
    </row>
    <row r="5942" spans="1:1" x14ac:dyDescent="0.25">
      <c r="A5942" s="4">
        <v>5940</v>
      </c>
    </row>
    <row r="5943" spans="1:1" x14ac:dyDescent="0.25">
      <c r="A5943" s="4">
        <v>5941</v>
      </c>
    </row>
    <row r="5944" spans="1:1" x14ac:dyDescent="0.25">
      <c r="A5944" s="4">
        <v>5942</v>
      </c>
    </row>
    <row r="5945" spans="1:1" x14ac:dyDescent="0.25">
      <c r="A5945" s="4">
        <v>5943</v>
      </c>
    </row>
    <row r="5946" spans="1:1" x14ac:dyDescent="0.25">
      <c r="A5946" s="4">
        <v>5944</v>
      </c>
    </row>
    <row r="5947" spans="1:1" x14ac:dyDescent="0.25">
      <c r="A5947" s="4">
        <v>5945</v>
      </c>
    </row>
    <row r="5948" spans="1:1" x14ac:dyDescent="0.25">
      <c r="A5948" s="4">
        <v>5946</v>
      </c>
    </row>
    <row r="5949" spans="1:1" x14ac:dyDescent="0.25">
      <c r="A5949" s="4">
        <v>5947</v>
      </c>
    </row>
    <row r="5950" spans="1:1" x14ac:dyDescent="0.25">
      <c r="A5950" s="4">
        <v>5948</v>
      </c>
    </row>
    <row r="5951" spans="1:1" x14ac:dyDescent="0.25">
      <c r="A5951" s="4">
        <v>5949</v>
      </c>
    </row>
    <row r="5952" spans="1:1" x14ac:dyDescent="0.25">
      <c r="A5952" s="4">
        <v>5950</v>
      </c>
    </row>
    <row r="5953" spans="1:1" x14ac:dyDescent="0.25">
      <c r="A5953" s="4">
        <v>5951</v>
      </c>
    </row>
    <row r="5954" spans="1:1" x14ac:dyDescent="0.25">
      <c r="A5954" s="4">
        <v>5952</v>
      </c>
    </row>
    <row r="5955" spans="1:1" x14ac:dyDescent="0.25">
      <c r="A5955" s="4">
        <v>5953</v>
      </c>
    </row>
    <row r="5956" spans="1:1" x14ac:dyDescent="0.25">
      <c r="A5956" s="4">
        <v>5954</v>
      </c>
    </row>
    <row r="5957" spans="1:1" x14ac:dyDescent="0.25">
      <c r="A5957" s="4">
        <v>5955</v>
      </c>
    </row>
    <row r="5958" spans="1:1" x14ac:dyDescent="0.25">
      <c r="A5958" s="4">
        <v>5956</v>
      </c>
    </row>
    <row r="5959" spans="1:1" x14ac:dyDescent="0.25">
      <c r="A5959" s="4">
        <v>5957</v>
      </c>
    </row>
    <row r="5960" spans="1:1" x14ac:dyDescent="0.25">
      <c r="A5960" s="4">
        <v>5958</v>
      </c>
    </row>
    <row r="5961" spans="1:1" x14ac:dyDescent="0.25">
      <c r="A5961" s="4">
        <v>5959</v>
      </c>
    </row>
    <row r="5962" spans="1:1" x14ac:dyDescent="0.25">
      <c r="A5962" s="4">
        <v>5960</v>
      </c>
    </row>
    <row r="5963" spans="1:1" x14ac:dyDescent="0.25">
      <c r="A5963" s="4">
        <v>5961</v>
      </c>
    </row>
    <row r="5964" spans="1:1" x14ac:dyDescent="0.25">
      <c r="A5964" s="4">
        <v>5962</v>
      </c>
    </row>
    <row r="5965" spans="1:1" x14ac:dyDescent="0.25">
      <c r="A5965" s="4">
        <v>5963</v>
      </c>
    </row>
    <row r="5966" spans="1:1" x14ac:dyDescent="0.25">
      <c r="A5966" s="4">
        <v>5964</v>
      </c>
    </row>
    <row r="5967" spans="1:1" x14ac:dyDescent="0.25">
      <c r="A5967" s="4">
        <v>5965</v>
      </c>
    </row>
    <row r="5968" spans="1:1" x14ac:dyDescent="0.25">
      <c r="A5968" s="4">
        <v>5966</v>
      </c>
    </row>
    <row r="5969" spans="1:1" x14ac:dyDescent="0.25">
      <c r="A5969" s="4">
        <v>5967</v>
      </c>
    </row>
    <row r="5970" spans="1:1" x14ac:dyDescent="0.25">
      <c r="A5970" s="4">
        <v>5968</v>
      </c>
    </row>
    <row r="5971" spans="1:1" x14ac:dyDescent="0.25">
      <c r="A5971" s="4">
        <v>5969</v>
      </c>
    </row>
    <row r="5972" spans="1:1" x14ac:dyDescent="0.25">
      <c r="A5972" s="4">
        <v>5970</v>
      </c>
    </row>
    <row r="5973" spans="1:1" x14ac:dyDescent="0.25">
      <c r="A5973" s="4">
        <v>5971</v>
      </c>
    </row>
    <row r="5974" spans="1:1" x14ac:dyDescent="0.25">
      <c r="A5974" s="4">
        <v>5972</v>
      </c>
    </row>
    <row r="5975" spans="1:1" x14ac:dyDescent="0.25">
      <c r="A5975" s="4">
        <v>5973</v>
      </c>
    </row>
    <row r="5976" spans="1:1" x14ac:dyDescent="0.25">
      <c r="A5976" s="4">
        <v>5974</v>
      </c>
    </row>
    <row r="5977" spans="1:1" x14ac:dyDescent="0.25">
      <c r="A5977" s="4">
        <v>5975</v>
      </c>
    </row>
    <row r="5978" spans="1:1" x14ac:dyDescent="0.25">
      <c r="A5978" s="4">
        <v>5976</v>
      </c>
    </row>
    <row r="5979" spans="1:1" x14ac:dyDescent="0.25">
      <c r="A5979" s="4">
        <v>5977</v>
      </c>
    </row>
    <row r="5980" spans="1:1" x14ac:dyDescent="0.25">
      <c r="A5980" s="4">
        <v>5978</v>
      </c>
    </row>
    <row r="5981" spans="1:1" x14ac:dyDescent="0.25">
      <c r="A5981" s="4">
        <v>5979</v>
      </c>
    </row>
    <row r="5982" spans="1:1" x14ac:dyDescent="0.25">
      <c r="A5982" s="4">
        <v>5980</v>
      </c>
    </row>
    <row r="5983" spans="1:1" x14ac:dyDescent="0.25">
      <c r="A5983" s="4">
        <v>5981</v>
      </c>
    </row>
    <row r="5984" spans="1:1" x14ac:dyDescent="0.25">
      <c r="A5984" s="4">
        <v>5982</v>
      </c>
    </row>
    <row r="5985" spans="1:1" x14ac:dyDescent="0.25">
      <c r="A5985" s="4">
        <v>5983</v>
      </c>
    </row>
    <row r="5986" spans="1:1" x14ac:dyDescent="0.25">
      <c r="A5986" s="4">
        <v>5984</v>
      </c>
    </row>
    <row r="5987" spans="1:1" x14ac:dyDescent="0.25">
      <c r="A5987" s="4">
        <v>5985</v>
      </c>
    </row>
    <row r="5988" spans="1:1" x14ac:dyDescent="0.25">
      <c r="A5988" s="4">
        <v>5986</v>
      </c>
    </row>
    <row r="5989" spans="1:1" x14ac:dyDescent="0.25">
      <c r="A5989" s="4">
        <v>5987</v>
      </c>
    </row>
    <row r="5990" spans="1:1" x14ac:dyDescent="0.25">
      <c r="A5990" s="4">
        <v>5988</v>
      </c>
    </row>
    <row r="5991" spans="1:1" x14ac:dyDescent="0.25">
      <c r="A5991" s="4">
        <v>5989</v>
      </c>
    </row>
    <row r="5992" spans="1:1" x14ac:dyDescent="0.25">
      <c r="A5992" s="4">
        <v>5990</v>
      </c>
    </row>
    <row r="5993" spans="1:1" x14ac:dyDescent="0.25">
      <c r="A5993" s="4">
        <v>5991</v>
      </c>
    </row>
    <row r="5994" spans="1:1" x14ac:dyDescent="0.25">
      <c r="A5994" s="4">
        <v>5992</v>
      </c>
    </row>
    <row r="5995" spans="1:1" x14ac:dyDescent="0.25">
      <c r="A5995" s="4">
        <v>5993</v>
      </c>
    </row>
    <row r="5996" spans="1:1" x14ac:dyDescent="0.25">
      <c r="A5996" s="4">
        <v>5994</v>
      </c>
    </row>
    <row r="5997" spans="1:1" x14ac:dyDescent="0.25">
      <c r="A5997" s="4">
        <v>5995</v>
      </c>
    </row>
    <row r="5998" spans="1:1" x14ac:dyDescent="0.25">
      <c r="A5998" s="4">
        <v>5996</v>
      </c>
    </row>
    <row r="5999" spans="1:1" x14ac:dyDescent="0.25">
      <c r="A5999" s="4">
        <v>5997</v>
      </c>
    </row>
    <row r="6000" spans="1:1" x14ac:dyDescent="0.25">
      <c r="A6000" s="4">
        <v>5998</v>
      </c>
    </row>
    <row r="6001" spans="1:1" x14ac:dyDescent="0.25">
      <c r="A6001" s="4">
        <v>5999</v>
      </c>
    </row>
    <row r="6002" spans="1:1" x14ac:dyDescent="0.25">
      <c r="A6002" s="4">
        <v>6000</v>
      </c>
    </row>
    <row r="6003" spans="1:1" x14ac:dyDescent="0.25">
      <c r="A6003" s="4">
        <v>6001</v>
      </c>
    </row>
    <row r="6004" spans="1:1" x14ac:dyDescent="0.25">
      <c r="A6004" s="4">
        <v>6002</v>
      </c>
    </row>
    <row r="6005" spans="1:1" x14ac:dyDescent="0.25">
      <c r="A6005" s="4">
        <v>6003</v>
      </c>
    </row>
    <row r="6006" spans="1:1" x14ac:dyDescent="0.25">
      <c r="A6006" s="4">
        <v>6004</v>
      </c>
    </row>
    <row r="6007" spans="1:1" x14ac:dyDescent="0.25">
      <c r="A6007" s="4">
        <v>6005</v>
      </c>
    </row>
    <row r="6008" spans="1:1" x14ac:dyDescent="0.25">
      <c r="A6008" s="4">
        <v>6006</v>
      </c>
    </row>
    <row r="6009" spans="1:1" x14ac:dyDescent="0.25">
      <c r="A6009" s="4">
        <v>6007</v>
      </c>
    </row>
    <row r="6010" spans="1:1" x14ac:dyDescent="0.25">
      <c r="A6010" s="4">
        <v>6008</v>
      </c>
    </row>
    <row r="6011" spans="1:1" x14ac:dyDescent="0.25">
      <c r="A6011" s="4">
        <v>6009</v>
      </c>
    </row>
    <row r="6012" spans="1:1" x14ac:dyDescent="0.25">
      <c r="A6012" s="4">
        <v>6010</v>
      </c>
    </row>
    <row r="6013" spans="1:1" x14ac:dyDescent="0.25">
      <c r="A6013" s="4">
        <v>6011</v>
      </c>
    </row>
    <row r="6014" spans="1:1" x14ac:dyDescent="0.25">
      <c r="A6014" s="4">
        <v>6012</v>
      </c>
    </row>
    <row r="6015" spans="1:1" x14ac:dyDescent="0.25">
      <c r="A6015" s="4">
        <v>6013</v>
      </c>
    </row>
    <row r="6016" spans="1:1" x14ac:dyDescent="0.25">
      <c r="A6016" s="4">
        <v>6014</v>
      </c>
    </row>
    <row r="6017" spans="1:1" x14ac:dyDescent="0.25">
      <c r="A6017" s="4">
        <v>6015</v>
      </c>
    </row>
    <row r="6018" spans="1:1" x14ac:dyDescent="0.25">
      <c r="A6018" s="4">
        <v>6016</v>
      </c>
    </row>
    <row r="6019" spans="1:1" x14ac:dyDescent="0.25">
      <c r="A6019" s="4">
        <v>6017</v>
      </c>
    </row>
    <row r="6020" spans="1:1" x14ac:dyDescent="0.25">
      <c r="A6020" s="4">
        <v>6018</v>
      </c>
    </row>
    <row r="6021" spans="1:1" x14ac:dyDescent="0.25">
      <c r="A6021" s="4">
        <v>6019</v>
      </c>
    </row>
    <row r="6022" spans="1:1" x14ac:dyDescent="0.25">
      <c r="A6022" s="4">
        <v>6020</v>
      </c>
    </row>
    <row r="6023" spans="1:1" x14ac:dyDescent="0.25">
      <c r="A6023" s="4">
        <v>6021</v>
      </c>
    </row>
    <row r="6024" spans="1:1" x14ac:dyDescent="0.25">
      <c r="A6024" s="4">
        <v>6022</v>
      </c>
    </row>
    <row r="6025" spans="1:1" x14ac:dyDescent="0.25">
      <c r="A6025" s="4">
        <v>6023</v>
      </c>
    </row>
    <row r="6026" spans="1:1" x14ac:dyDescent="0.25">
      <c r="A6026" s="4">
        <v>6024</v>
      </c>
    </row>
    <row r="6027" spans="1:1" x14ac:dyDescent="0.25">
      <c r="A6027" s="4">
        <v>6025</v>
      </c>
    </row>
    <row r="6028" spans="1:1" x14ac:dyDescent="0.25">
      <c r="A6028" s="4">
        <v>6026</v>
      </c>
    </row>
    <row r="6029" spans="1:1" x14ac:dyDescent="0.25">
      <c r="A6029" s="4">
        <v>6027</v>
      </c>
    </row>
    <row r="6030" spans="1:1" x14ac:dyDescent="0.25">
      <c r="A6030" s="4">
        <v>6028</v>
      </c>
    </row>
    <row r="6031" spans="1:1" x14ac:dyDescent="0.25">
      <c r="A6031" s="4">
        <v>6029</v>
      </c>
    </row>
    <row r="6032" spans="1:1" x14ac:dyDescent="0.25">
      <c r="A6032" s="4">
        <v>6030</v>
      </c>
    </row>
    <row r="6033" spans="1:1" x14ac:dyDescent="0.25">
      <c r="A6033" s="4">
        <v>6031</v>
      </c>
    </row>
    <row r="6034" spans="1:1" x14ac:dyDescent="0.25">
      <c r="A6034" s="4">
        <v>6032</v>
      </c>
    </row>
    <row r="6035" spans="1:1" x14ac:dyDescent="0.25">
      <c r="A6035" s="4">
        <v>6033</v>
      </c>
    </row>
    <row r="6036" spans="1:1" x14ac:dyDescent="0.25">
      <c r="A6036" s="4">
        <v>6034</v>
      </c>
    </row>
    <row r="6037" spans="1:1" x14ac:dyDescent="0.25">
      <c r="A6037" s="4">
        <v>6035</v>
      </c>
    </row>
    <row r="6038" spans="1:1" x14ac:dyDescent="0.25">
      <c r="A6038" s="4">
        <v>6036</v>
      </c>
    </row>
    <row r="6039" spans="1:1" x14ac:dyDescent="0.25">
      <c r="A6039" s="4">
        <v>6037</v>
      </c>
    </row>
    <row r="6040" spans="1:1" x14ac:dyDescent="0.25">
      <c r="A6040" s="4">
        <v>6038</v>
      </c>
    </row>
    <row r="6041" spans="1:1" x14ac:dyDescent="0.25">
      <c r="A6041" s="4">
        <v>6039</v>
      </c>
    </row>
    <row r="6042" spans="1:1" x14ac:dyDescent="0.25">
      <c r="A6042" s="4">
        <v>6040</v>
      </c>
    </row>
    <row r="6043" spans="1:1" x14ac:dyDescent="0.25">
      <c r="A6043" s="4">
        <v>6041</v>
      </c>
    </row>
    <row r="6044" spans="1:1" x14ac:dyDescent="0.25">
      <c r="A6044" s="4">
        <v>6042</v>
      </c>
    </row>
    <row r="6045" spans="1:1" x14ac:dyDescent="0.25">
      <c r="A6045" s="4">
        <v>6043</v>
      </c>
    </row>
    <row r="6046" spans="1:1" x14ac:dyDescent="0.25">
      <c r="A6046" s="4">
        <v>6044</v>
      </c>
    </row>
    <row r="6047" spans="1:1" x14ac:dyDescent="0.25">
      <c r="A6047" s="4">
        <v>6045</v>
      </c>
    </row>
    <row r="6048" spans="1:1" x14ac:dyDescent="0.25">
      <c r="A6048" s="4">
        <v>6046</v>
      </c>
    </row>
    <row r="6049" spans="1:1" x14ac:dyDescent="0.25">
      <c r="A6049" s="4">
        <v>6047</v>
      </c>
    </row>
    <row r="6050" spans="1:1" x14ac:dyDescent="0.25">
      <c r="A6050" s="4">
        <v>6048</v>
      </c>
    </row>
    <row r="6051" spans="1:1" x14ac:dyDescent="0.25">
      <c r="A6051" s="4">
        <v>6049</v>
      </c>
    </row>
    <row r="6052" spans="1:1" x14ac:dyDescent="0.25">
      <c r="A6052" s="4">
        <v>6050</v>
      </c>
    </row>
    <row r="6053" spans="1:1" x14ac:dyDescent="0.25">
      <c r="A6053" s="4">
        <v>6051</v>
      </c>
    </row>
    <row r="6054" spans="1:1" x14ac:dyDescent="0.25">
      <c r="A6054" s="4">
        <v>6052</v>
      </c>
    </row>
    <row r="6055" spans="1:1" x14ac:dyDescent="0.25">
      <c r="A6055" s="4">
        <v>6053</v>
      </c>
    </row>
    <row r="6056" spans="1:1" x14ac:dyDescent="0.25">
      <c r="A6056" s="4">
        <v>6054</v>
      </c>
    </row>
    <row r="6057" spans="1:1" x14ac:dyDescent="0.25">
      <c r="A6057" s="4">
        <v>6055</v>
      </c>
    </row>
    <row r="6058" spans="1:1" x14ac:dyDescent="0.25">
      <c r="A6058" s="4">
        <v>6056</v>
      </c>
    </row>
    <row r="6059" spans="1:1" x14ac:dyDescent="0.25">
      <c r="A6059" s="4">
        <v>6057</v>
      </c>
    </row>
    <row r="6060" spans="1:1" x14ac:dyDescent="0.25">
      <c r="A6060" s="4">
        <v>6058</v>
      </c>
    </row>
    <row r="6061" spans="1:1" x14ac:dyDescent="0.25">
      <c r="A6061" s="4">
        <v>6059</v>
      </c>
    </row>
    <row r="6062" spans="1:1" x14ac:dyDescent="0.25">
      <c r="A6062" s="4">
        <v>6060</v>
      </c>
    </row>
    <row r="6063" spans="1:1" x14ac:dyDescent="0.25">
      <c r="A6063" s="4">
        <v>6061</v>
      </c>
    </row>
    <row r="6064" spans="1:1" x14ac:dyDescent="0.25">
      <c r="A6064" s="4">
        <v>6062</v>
      </c>
    </row>
    <row r="6065" spans="1:1" x14ac:dyDescent="0.25">
      <c r="A6065" s="4">
        <v>6063</v>
      </c>
    </row>
    <row r="6066" spans="1:1" x14ac:dyDescent="0.25">
      <c r="A6066" s="4">
        <v>6064</v>
      </c>
    </row>
    <row r="6067" spans="1:1" x14ac:dyDescent="0.25">
      <c r="A6067" s="4">
        <v>6065</v>
      </c>
    </row>
    <row r="6068" spans="1:1" x14ac:dyDescent="0.25">
      <c r="A6068" s="4">
        <v>6066</v>
      </c>
    </row>
    <row r="6069" spans="1:1" x14ac:dyDescent="0.25">
      <c r="A6069" s="4">
        <v>6067</v>
      </c>
    </row>
    <row r="6070" spans="1:1" x14ac:dyDescent="0.25">
      <c r="A6070" s="4">
        <v>6068</v>
      </c>
    </row>
    <row r="6071" spans="1:1" x14ac:dyDescent="0.25">
      <c r="A6071" s="4">
        <v>6069</v>
      </c>
    </row>
    <row r="6072" spans="1:1" x14ac:dyDescent="0.25">
      <c r="A6072" s="4">
        <v>6070</v>
      </c>
    </row>
    <row r="6073" spans="1:1" x14ac:dyDescent="0.25">
      <c r="A6073" s="4">
        <v>6071</v>
      </c>
    </row>
    <row r="6074" spans="1:1" x14ac:dyDescent="0.25">
      <c r="A6074" s="4">
        <v>6072</v>
      </c>
    </row>
    <row r="6075" spans="1:1" x14ac:dyDescent="0.25">
      <c r="A6075" s="4">
        <v>6073</v>
      </c>
    </row>
    <row r="6076" spans="1:1" x14ac:dyDescent="0.25">
      <c r="A6076" s="4">
        <v>6074</v>
      </c>
    </row>
    <row r="6077" spans="1:1" x14ac:dyDescent="0.25">
      <c r="A6077" s="4">
        <v>6075</v>
      </c>
    </row>
    <row r="6078" spans="1:1" x14ac:dyDescent="0.25">
      <c r="A6078" s="4">
        <v>6076</v>
      </c>
    </row>
    <row r="6079" spans="1:1" x14ac:dyDescent="0.25">
      <c r="A6079" s="4">
        <v>6077</v>
      </c>
    </row>
    <row r="6080" spans="1:1" x14ac:dyDescent="0.25">
      <c r="A6080" s="4">
        <v>6078</v>
      </c>
    </row>
    <row r="6081" spans="1:1" x14ac:dyDescent="0.25">
      <c r="A6081" s="4">
        <v>6079</v>
      </c>
    </row>
    <row r="6082" spans="1:1" x14ac:dyDescent="0.25">
      <c r="A6082" s="4">
        <v>6080</v>
      </c>
    </row>
    <row r="6083" spans="1:1" x14ac:dyDescent="0.25">
      <c r="A6083" s="4">
        <v>6081</v>
      </c>
    </row>
    <row r="6084" spans="1:1" x14ac:dyDescent="0.25">
      <c r="A6084" s="4">
        <v>6082</v>
      </c>
    </row>
    <row r="6085" spans="1:1" x14ac:dyDescent="0.25">
      <c r="A6085" s="4">
        <v>6083</v>
      </c>
    </row>
    <row r="6086" spans="1:1" x14ac:dyDescent="0.25">
      <c r="A6086" s="4">
        <v>6084</v>
      </c>
    </row>
    <row r="6087" spans="1:1" x14ac:dyDescent="0.25">
      <c r="A6087" s="4">
        <v>6085</v>
      </c>
    </row>
    <row r="6088" spans="1:1" x14ac:dyDescent="0.25">
      <c r="A6088" s="4">
        <v>6086</v>
      </c>
    </row>
    <row r="6089" spans="1:1" x14ac:dyDescent="0.25">
      <c r="A6089" s="4">
        <v>6087</v>
      </c>
    </row>
    <row r="6090" spans="1:1" x14ac:dyDescent="0.25">
      <c r="A6090" s="4">
        <v>6088</v>
      </c>
    </row>
    <row r="6091" spans="1:1" x14ac:dyDescent="0.25">
      <c r="A6091" s="4">
        <v>6089</v>
      </c>
    </row>
    <row r="6092" spans="1:1" x14ac:dyDescent="0.25">
      <c r="A6092" s="4">
        <v>6090</v>
      </c>
    </row>
    <row r="6093" spans="1:1" x14ac:dyDescent="0.25">
      <c r="A6093" s="4">
        <v>6091</v>
      </c>
    </row>
    <row r="6094" spans="1:1" x14ac:dyDescent="0.25">
      <c r="A6094" s="4">
        <v>6092</v>
      </c>
    </row>
    <row r="6095" spans="1:1" x14ac:dyDescent="0.25">
      <c r="A6095" s="4">
        <v>6093</v>
      </c>
    </row>
    <row r="6096" spans="1:1" x14ac:dyDescent="0.25">
      <c r="A6096" s="4">
        <v>6094</v>
      </c>
    </row>
    <row r="6097" spans="1:1" x14ac:dyDescent="0.25">
      <c r="A6097" s="4">
        <v>6095</v>
      </c>
    </row>
    <row r="6098" spans="1:1" x14ac:dyDescent="0.25">
      <c r="A6098" s="4">
        <v>6096</v>
      </c>
    </row>
    <row r="6099" spans="1:1" x14ac:dyDescent="0.25">
      <c r="A6099" s="4">
        <v>6097</v>
      </c>
    </row>
    <row r="6100" spans="1:1" x14ac:dyDescent="0.25">
      <c r="A6100" s="4">
        <v>6098</v>
      </c>
    </row>
    <row r="6101" spans="1:1" x14ac:dyDescent="0.25">
      <c r="A6101" s="4">
        <v>6099</v>
      </c>
    </row>
    <row r="6102" spans="1:1" x14ac:dyDescent="0.25">
      <c r="A6102" s="4">
        <v>6100</v>
      </c>
    </row>
    <row r="6103" spans="1:1" x14ac:dyDescent="0.25">
      <c r="A6103" s="4">
        <v>6101</v>
      </c>
    </row>
    <row r="6104" spans="1:1" x14ac:dyDescent="0.25">
      <c r="A6104" s="4">
        <v>6102</v>
      </c>
    </row>
    <row r="6105" spans="1:1" x14ac:dyDescent="0.25">
      <c r="A6105" s="4">
        <v>6103</v>
      </c>
    </row>
    <row r="6106" spans="1:1" x14ac:dyDescent="0.25">
      <c r="A6106" s="4">
        <v>6104</v>
      </c>
    </row>
    <row r="6107" spans="1:1" x14ac:dyDescent="0.25">
      <c r="A6107" s="4">
        <v>6105</v>
      </c>
    </row>
    <row r="6108" spans="1:1" x14ac:dyDescent="0.25">
      <c r="A6108" s="4">
        <v>6106</v>
      </c>
    </row>
    <row r="6109" spans="1:1" x14ac:dyDescent="0.25">
      <c r="A6109" s="4">
        <v>6107</v>
      </c>
    </row>
    <row r="6110" spans="1:1" x14ac:dyDescent="0.25">
      <c r="A6110" s="4">
        <v>6108</v>
      </c>
    </row>
    <row r="6111" spans="1:1" x14ac:dyDescent="0.25">
      <c r="A6111" s="4">
        <v>6109</v>
      </c>
    </row>
    <row r="6112" spans="1:1" x14ac:dyDescent="0.25">
      <c r="A6112" s="4">
        <v>6110</v>
      </c>
    </row>
    <row r="6113" spans="1:1" x14ac:dyDescent="0.25">
      <c r="A6113" s="4">
        <v>6111</v>
      </c>
    </row>
    <row r="6114" spans="1:1" x14ac:dyDescent="0.25">
      <c r="A6114" s="4">
        <v>6112</v>
      </c>
    </row>
    <row r="6115" spans="1:1" x14ac:dyDescent="0.25">
      <c r="A6115" s="4">
        <v>6113</v>
      </c>
    </row>
    <row r="6116" spans="1:1" x14ac:dyDescent="0.25">
      <c r="A6116" s="4">
        <v>6114</v>
      </c>
    </row>
    <row r="6117" spans="1:1" x14ac:dyDescent="0.25">
      <c r="A6117" s="4">
        <v>6115</v>
      </c>
    </row>
    <row r="6118" spans="1:1" x14ac:dyDescent="0.25">
      <c r="A6118" s="4">
        <v>6116</v>
      </c>
    </row>
    <row r="6119" spans="1:1" x14ac:dyDescent="0.25">
      <c r="A6119" s="4">
        <v>6117</v>
      </c>
    </row>
    <row r="6120" spans="1:1" x14ac:dyDescent="0.25">
      <c r="A6120" s="4">
        <v>6118</v>
      </c>
    </row>
    <row r="6121" spans="1:1" x14ac:dyDescent="0.25">
      <c r="A6121" s="4">
        <v>6119</v>
      </c>
    </row>
    <row r="6122" spans="1:1" x14ac:dyDescent="0.25">
      <c r="A6122" s="4">
        <v>6120</v>
      </c>
    </row>
    <row r="6123" spans="1:1" x14ac:dyDescent="0.25">
      <c r="A6123" s="4">
        <v>6121</v>
      </c>
    </row>
    <row r="6124" spans="1:1" x14ac:dyDescent="0.25">
      <c r="A6124" s="4">
        <v>6122</v>
      </c>
    </row>
    <row r="6125" spans="1:1" x14ac:dyDescent="0.25">
      <c r="A6125" s="4">
        <v>6123</v>
      </c>
    </row>
    <row r="6126" spans="1:1" x14ac:dyDescent="0.25">
      <c r="A6126" s="4">
        <v>6124</v>
      </c>
    </row>
    <row r="6127" spans="1:1" x14ac:dyDescent="0.25">
      <c r="A6127" s="4">
        <v>6125</v>
      </c>
    </row>
    <row r="6128" spans="1:1" x14ac:dyDescent="0.25">
      <c r="A6128" s="4">
        <v>6126</v>
      </c>
    </row>
    <row r="6129" spans="1:1" x14ac:dyDescent="0.25">
      <c r="A6129" s="4">
        <v>6127</v>
      </c>
    </row>
    <row r="6130" spans="1:1" x14ac:dyDescent="0.25">
      <c r="A6130" s="4">
        <v>6128</v>
      </c>
    </row>
    <row r="6131" spans="1:1" x14ac:dyDescent="0.25">
      <c r="A6131" s="4">
        <v>6129</v>
      </c>
    </row>
    <row r="6132" spans="1:1" x14ac:dyDescent="0.25">
      <c r="A6132" s="4">
        <v>6130</v>
      </c>
    </row>
    <row r="6133" spans="1:1" x14ac:dyDescent="0.25">
      <c r="A6133" s="4">
        <v>6131</v>
      </c>
    </row>
    <row r="6134" spans="1:1" x14ac:dyDescent="0.25">
      <c r="A6134" s="4">
        <v>6132</v>
      </c>
    </row>
    <row r="6135" spans="1:1" x14ac:dyDescent="0.25">
      <c r="A6135" s="4">
        <v>6133</v>
      </c>
    </row>
    <row r="6136" spans="1:1" x14ac:dyDescent="0.25">
      <c r="A6136" s="4">
        <v>6134</v>
      </c>
    </row>
    <row r="6137" spans="1:1" x14ac:dyDescent="0.25">
      <c r="A6137" s="4">
        <v>6135</v>
      </c>
    </row>
    <row r="6138" spans="1:1" x14ac:dyDescent="0.25">
      <c r="A6138" s="4">
        <v>6136</v>
      </c>
    </row>
    <row r="6139" spans="1:1" x14ac:dyDescent="0.25">
      <c r="A6139" s="4">
        <v>6137</v>
      </c>
    </row>
    <row r="6140" spans="1:1" x14ac:dyDescent="0.25">
      <c r="A6140" s="4">
        <v>6138</v>
      </c>
    </row>
    <row r="6141" spans="1:1" x14ac:dyDescent="0.25">
      <c r="A6141" s="4">
        <v>6139</v>
      </c>
    </row>
    <row r="6142" spans="1:1" x14ac:dyDescent="0.25">
      <c r="A6142" s="4">
        <v>6140</v>
      </c>
    </row>
    <row r="6143" spans="1:1" x14ac:dyDescent="0.25">
      <c r="A6143" s="4">
        <v>6141</v>
      </c>
    </row>
    <row r="6144" spans="1:1" x14ac:dyDescent="0.25">
      <c r="A6144" s="4">
        <v>6142</v>
      </c>
    </row>
    <row r="6145" spans="1:1" x14ac:dyDescent="0.25">
      <c r="A6145" s="4">
        <v>6143</v>
      </c>
    </row>
    <row r="6146" spans="1:1" x14ac:dyDescent="0.25">
      <c r="A6146" s="4">
        <v>6144</v>
      </c>
    </row>
    <row r="6147" spans="1:1" x14ac:dyDescent="0.25">
      <c r="A6147" s="4">
        <v>6145</v>
      </c>
    </row>
    <row r="6148" spans="1:1" x14ac:dyDescent="0.25">
      <c r="A6148" s="4">
        <v>6146</v>
      </c>
    </row>
    <row r="6149" spans="1:1" x14ac:dyDescent="0.25">
      <c r="A6149" s="4">
        <v>6147</v>
      </c>
    </row>
    <row r="6150" spans="1:1" x14ac:dyDescent="0.25">
      <c r="A6150" s="4">
        <v>6148</v>
      </c>
    </row>
    <row r="6151" spans="1:1" x14ac:dyDescent="0.25">
      <c r="A6151" s="4">
        <v>6149</v>
      </c>
    </row>
    <row r="6152" spans="1:1" x14ac:dyDescent="0.25">
      <c r="A6152" s="4">
        <v>6150</v>
      </c>
    </row>
    <row r="6153" spans="1:1" x14ac:dyDescent="0.25">
      <c r="A6153" s="4">
        <v>6151</v>
      </c>
    </row>
    <row r="6154" spans="1:1" x14ac:dyDescent="0.25">
      <c r="A6154" s="4">
        <v>6152</v>
      </c>
    </row>
    <row r="6155" spans="1:1" x14ac:dyDescent="0.25">
      <c r="A6155" s="4">
        <v>6153</v>
      </c>
    </row>
    <row r="6156" spans="1:1" x14ac:dyDescent="0.25">
      <c r="A6156" s="4">
        <v>6154</v>
      </c>
    </row>
    <row r="6157" spans="1:1" x14ac:dyDescent="0.25">
      <c r="A6157" s="4">
        <v>6155</v>
      </c>
    </row>
    <row r="6158" spans="1:1" x14ac:dyDescent="0.25">
      <c r="A6158" s="4">
        <v>6156</v>
      </c>
    </row>
    <row r="6159" spans="1:1" x14ac:dyDescent="0.25">
      <c r="A6159" s="4">
        <v>6157</v>
      </c>
    </row>
    <row r="6160" spans="1:1" x14ac:dyDescent="0.25">
      <c r="A6160" s="4">
        <v>6158</v>
      </c>
    </row>
    <row r="6161" spans="1:1" x14ac:dyDescent="0.25">
      <c r="A6161" s="4">
        <v>6159</v>
      </c>
    </row>
    <row r="6162" spans="1:1" x14ac:dyDescent="0.25">
      <c r="A6162" s="4">
        <v>6160</v>
      </c>
    </row>
    <row r="6163" spans="1:1" x14ac:dyDescent="0.25">
      <c r="A6163" s="4">
        <v>6161</v>
      </c>
    </row>
    <row r="6164" spans="1:1" x14ac:dyDescent="0.25">
      <c r="A6164" s="4">
        <v>6162</v>
      </c>
    </row>
    <row r="6165" spans="1:1" x14ac:dyDescent="0.25">
      <c r="A6165" s="4">
        <v>6163</v>
      </c>
    </row>
    <row r="6166" spans="1:1" x14ac:dyDescent="0.25">
      <c r="A6166" s="4">
        <v>6164</v>
      </c>
    </row>
    <row r="6167" spans="1:1" x14ac:dyDescent="0.25">
      <c r="A6167" s="4">
        <v>6165</v>
      </c>
    </row>
    <row r="6168" spans="1:1" x14ac:dyDescent="0.25">
      <c r="A6168" s="4">
        <v>6166</v>
      </c>
    </row>
    <row r="6169" spans="1:1" x14ac:dyDescent="0.25">
      <c r="A6169" s="4">
        <v>6167</v>
      </c>
    </row>
    <row r="6170" spans="1:1" x14ac:dyDescent="0.25">
      <c r="A6170" s="4">
        <v>6168</v>
      </c>
    </row>
    <row r="6171" spans="1:1" x14ac:dyDescent="0.25">
      <c r="A6171" s="4">
        <v>6169</v>
      </c>
    </row>
    <row r="6172" spans="1:1" x14ac:dyDescent="0.25">
      <c r="A6172" s="4">
        <v>6170</v>
      </c>
    </row>
    <row r="6173" spans="1:1" x14ac:dyDescent="0.25">
      <c r="A6173" s="4">
        <v>6171</v>
      </c>
    </row>
    <row r="6174" spans="1:1" x14ac:dyDescent="0.25">
      <c r="A6174" s="4">
        <v>6172</v>
      </c>
    </row>
    <row r="6175" spans="1:1" x14ac:dyDescent="0.25">
      <c r="A6175" s="4">
        <v>6173</v>
      </c>
    </row>
    <row r="6176" spans="1:1" x14ac:dyDescent="0.25">
      <c r="A6176" s="4">
        <v>6174</v>
      </c>
    </row>
    <row r="6177" spans="1:1" x14ac:dyDescent="0.25">
      <c r="A6177" s="4">
        <v>6175</v>
      </c>
    </row>
    <row r="6178" spans="1:1" x14ac:dyDescent="0.25">
      <c r="A6178" s="4">
        <v>6176</v>
      </c>
    </row>
    <row r="6179" spans="1:1" x14ac:dyDescent="0.25">
      <c r="A6179" s="4">
        <v>6177</v>
      </c>
    </row>
    <row r="6180" spans="1:1" x14ac:dyDescent="0.25">
      <c r="A6180" s="4">
        <v>6178</v>
      </c>
    </row>
    <row r="6181" spans="1:1" x14ac:dyDescent="0.25">
      <c r="A6181" s="4">
        <v>6179</v>
      </c>
    </row>
    <row r="6182" spans="1:1" x14ac:dyDescent="0.25">
      <c r="A6182" s="4">
        <v>6180</v>
      </c>
    </row>
    <row r="6183" spans="1:1" x14ac:dyDescent="0.25">
      <c r="A6183" s="4">
        <v>6181</v>
      </c>
    </row>
    <row r="6184" spans="1:1" x14ac:dyDescent="0.25">
      <c r="A6184" s="4">
        <v>6182</v>
      </c>
    </row>
    <row r="6185" spans="1:1" x14ac:dyDescent="0.25">
      <c r="A6185" s="4">
        <v>6183</v>
      </c>
    </row>
    <row r="6186" spans="1:1" x14ac:dyDescent="0.25">
      <c r="A6186" s="4">
        <v>6184</v>
      </c>
    </row>
    <row r="6187" spans="1:1" x14ac:dyDescent="0.25">
      <c r="A6187" s="4">
        <v>6185</v>
      </c>
    </row>
    <row r="6188" spans="1:1" x14ac:dyDescent="0.25">
      <c r="A6188" s="4">
        <v>6186</v>
      </c>
    </row>
    <row r="6189" spans="1:1" x14ac:dyDescent="0.25">
      <c r="A6189" s="4">
        <v>6187</v>
      </c>
    </row>
    <row r="6190" spans="1:1" x14ac:dyDescent="0.25">
      <c r="A6190" s="4">
        <v>6188</v>
      </c>
    </row>
    <row r="6191" spans="1:1" x14ac:dyDescent="0.25">
      <c r="A6191" s="4">
        <v>6189</v>
      </c>
    </row>
    <row r="6192" spans="1:1" x14ac:dyDescent="0.25">
      <c r="A6192" s="4">
        <v>6190</v>
      </c>
    </row>
    <row r="6193" spans="1:1" x14ac:dyDescent="0.25">
      <c r="A6193" s="4">
        <v>6191</v>
      </c>
    </row>
    <row r="6194" spans="1:1" x14ac:dyDescent="0.25">
      <c r="A6194" s="4">
        <v>6192</v>
      </c>
    </row>
    <row r="6195" spans="1:1" x14ac:dyDescent="0.25">
      <c r="A6195" s="4">
        <v>6193</v>
      </c>
    </row>
    <row r="6196" spans="1:1" x14ac:dyDescent="0.25">
      <c r="A6196" s="4">
        <v>6194</v>
      </c>
    </row>
    <row r="6197" spans="1:1" x14ac:dyDescent="0.25">
      <c r="A6197" s="4">
        <v>6195</v>
      </c>
    </row>
    <row r="6198" spans="1:1" x14ac:dyDescent="0.25">
      <c r="A6198" s="4">
        <v>6196</v>
      </c>
    </row>
    <row r="6199" spans="1:1" x14ac:dyDescent="0.25">
      <c r="A6199" s="4">
        <v>6197</v>
      </c>
    </row>
    <row r="6200" spans="1:1" x14ac:dyDescent="0.25">
      <c r="A6200" s="4">
        <v>6198</v>
      </c>
    </row>
    <row r="6201" spans="1:1" x14ac:dyDescent="0.25">
      <c r="A6201" s="4">
        <v>6199</v>
      </c>
    </row>
    <row r="6202" spans="1:1" x14ac:dyDescent="0.25">
      <c r="A6202" s="4">
        <v>6200</v>
      </c>
    </row>
    <row r="6203" spans="1:1" x14ac:dyDescent="0.25">
      <c r="A6203" s="4">
        <v>6201</v>
      </c>
    </row>
    <row r="6204" spans="1:1" x14ac:dyDescent="0.25">
      <c r="A6204" s="4">
        <v>6202</v>
      </c>
    </row>
    <row r="6205" spans="1:1" x14ac:dyDescent="0.25">
      <c r="A6205" s="4">
        <v>6203</v>
      </c>
    </row>
    <row r="6206" spans="1:1" x14ac:dyDescent="0.25">
      <c r="A6206" s="4">
        <v>6204</v>
      </c>
    </row>
    <row r="6207" spans="1:1" x14ac:dyDescent="0.25">
      <c r="A6207" s="4">
        <v>6205</v>
      </c>
    </row>
    <row r="6208" spans="1:1" x14ac:dyDescent="0.25">
      <c r="A6208" s="4">
        <v>6206</v>
      </c>
    </row>
    <row r="6209" spans="1:1" x14ac:dyDescent="0.25">
      <c r="A6209" s="4">
        <v>6207</v>
      </c>
    </row>
    <row r="6210" spans="1:1" x14ac:dyDescent="0.25">
      <c r="A6210" s="4">
        <v>6208</v>
      </c>
    </row>
    <row r="6211" spans="1:1" x14ac:dyDescent="0.25">
      <c r="A6211" s="4">
        <v>6209</v>
      </c>
    </row>
    <row r="6212" spans="1:1" x14ac:dyDescent="0.25">
      <c r="A6212" s="4">
        <v>6210</v>
      </c>
    </row>
    <row r="6213" spans="1:1" x14ac:dyDescent="0.25">
      <c r="A6213" s="4">
        <v>6211</v>
      </c>
    </row>
    <row r="6214" spans="1:1" x14ac:dyDescent="0.25">
      <c r="A6214" s="4">
        <v>6212</v>
      </c>
    </row>
    <row r="6215" spans="1:1" x14ac:dyDescent="0.25">
      <c r="A6215" s="4">
        <v>6213</v>
      </c>
    </row>
    <row r="6216" spans="1:1" x14ac:dyDescent="0.25">
      <c r="A6216" s="4">
        <v>6214</v>
      </c>
    </row>
    <row r="6217" spans="1:1" x14ac:dyDescent="0.25">
      <c r="A6217" s="4">
        <v>6215</v>
      </c>
    </row>
    <row r="6218" spans="1:1" x14ac:dyDescent="0.25">
      <c r="A6218" s="4">
        <v>6216</v>
      </c>
    </row>
    <row r="6219" spans="1:1" x14ac:dyDescent="0.25">
      <c r="A6219" s="4">
        <v>6217</v>
      </c>
    </row>
    <row r="6220" spans="1:1" x14ac:dyDescent="0.25">
      <c r="A6220" s="4">
        <v>6218</v>
      </c>
    </row>
    <row r="6221" spans="1:1" x14ac:dyDescent="0.25">
      <c r="A6221" s="4">
        <v>6219</v>
      </c>
    </row>
    <row r="6222" spans="1:1" x14ac:dyDescent="0.25">
      <c r="A6222" s="4">
        <v>6220</v>
      </c>
    </row>
    <row r="6223" spans="1:1" x14ac:dyDescent="0.25">
      <c r="A6223" s="4">
        <v>6221</v>
      </c>
    </row>
    <row r="6224" spans="1:1" x14ac:dyDescent="0.25">
      <c r="A6224" s="4">
        <v>6222</v>
      </c>
    </row>
    <row r="6225" spans="1:1" x14ac:dyDescent="0.25">
      <c r="A6225" s="4">
        <v>6223</v>
      </c>
    </row>
    <row r="6226" spans="1:1" x14ac:dyDescent="0.25">
      <c r="A6226" s="4">
        <v>6224</v>
      </c>
    </row>
    <row r="6227" spans="1:1" x14ac:dyDescent="0.25">
      <c r="A6227" s="4">
        <v>6225</v>
      </c>
    </row>
    <row r="6228" spans="1:1" x14ac:dyDescent="0.25">
      <c r="A6228" s="4">
        <v>6226</v>
      </c>
    </row>
    <row r="6229" spans="1:1" x14ac:dyDescent="0.25">
      <c r="A6229" s="4">
        <v>6227</v>
      </c>
    </row>
    <row r="6230" spans="1:1" x14ac:dyDescent="0.25">
      <c r="A6230" s="4">
        <v>6228</v>
      </c>
    </row>
    <row r="6231" spans="1:1" x14ac:dyDescent="0.25">
      <c r="A6231" s="4">
        <v>6229</v>
      </c>
    </row>
    <row r="6232" spans="1:1" x14ac:dyDescent="0.25">
      <c r="A6232" s="4">
        <v>6230</v>
      </c>
    </row>
    <row r="6233" spans="1:1" x14ac:dyDescent="0.25">
      <c r="A6233" s="4">
        <v>6231</v>
      </c>
    </row>
    <row r="6234" spans="1:1" x14ac:dyDescent="0.25">
      <c r="A6234" s="4">
        <v>6232</v>
      </c>
    </row>
    <row r="6235" spans="1:1" x14ac:dyDescent="0.25">
      <c r="A6235" s="4">
        <v>6233</v>
      </c>
    </row>
    <row r="6236" spans="1:1" x14ac:dyDescent="0.25">
      <c r="A6236" s="4">
        <v>6234</v>
      </c>
    </row>
    <row r="6237" spans="1:1" x14ac:dyDescent="0.25">
      <c r="A6237" s="4">
        <v>6235</v>
      </c>
    </row>
    <row r="6238" spans="1:1" x14ac:dyDescent="0.25">
      <c r="A6238" s="4">
        <v>6236</v>
      </c>
    </row>
    <row r="6239" spans="1:1" x14ac:dyDescent="0.25">
      <c r="A6239" s="4">
        <v>6237</v>
      </c>
    </row>
    <row r="6240" spans="1:1" x14ac:dyDescent="0.25">
      <c r="A6240" s="4">
        <v>6238</v>
      </c>
    </row>
    <row r="6241" spans="1:1" x14ac:dyDescent="0.25">
      <c r="A6241" s="4">
        <v>6239</v>
      </c>
    </row>
    <row r="6242" spans="1:1" x14ac:dyDescent="0.25">
      <c r="A6242" s="4">
        <v>6240</v>
      </c>
    </row>
    <row r="6243" spans="1:1" x14ac:dyDescent="0.25">
      <c r="A6243" s="4">
        <v>6241</v>
      </c>
    </row>
    <row r="6244" spans="1:1" x14ac:dyDescent="0.25">
      <c r="A6244" s="4">
        <v>6242</v>
      </c>
    </row>
    <row r="6245" spans="1:1" x14ac:dyDescent="0.25">
      <c r="A6245" s="4">
        <v>6243</v>
      </c>
    </row>
    <row r="6246" spans="1:1" x14ac:dyDescent="0.25">
      <c r="A6246" s="4">
        <v>6244</v>
      </c>
    </row>
    <row r="6247" spans="1:1" x14ac:dyDescent="0.25">
      <c r="A6247" s="4">
        <v>6245</v>
      </c>
    </row>
    <row r="6248" spans="1:1" x14ac:dyDescent="0.25">
      <c r="A6248" s="4">
        <v>6246</v>
      </c>
    </row>
    <row r="6249" spans="1:1" x14ac:dyDescent="0.25">
      <c r="A6249" s="4">
        <v>6247</v>
      </c>
    </row>
    <row r="6250" spans="1:1" x14ac:dyDescent="0.25">
      <c r="A6250" s="4">
        <v>6248</v>
      </c>
    </row>
    <row r="6251" spans="1:1" x14ac:dyDescent="0.25">
      <c r="A6251" s="4">
        <v>6249</v>
      </c>
    </row>
    <row r="6252" spans="1:1" x14ac:dyDescent="0.25">
      <c r="A6252" s="4">
        <v>6250</v>
      </c>
    </row>
    <row r="6253" spans="1:1" x14ac:dyDescent="0.25">
      <c r="A6253" s="4">
        <v>6251</v>
      </c>
    </row>
    <row r="6254" spans="1:1" x14ac:dyDescent="0.25">
      <c r="A6254" s="4">
        <v>6252</v>
      </c>
    </row>
    <row r="6255" spans="1:1" x14ac:dyDescent="0.25">
      <c r="A6255" s="4">
        <v>6253</v>
      </c>
    </row>
    <row r="6256" spans="1:1" x14ac:dyDescent="0.25">
      <c r="A6256" s="4">
        <v>6254</v>
      </c>
    </row>
    <row r="6257" spans="1:1" x14ac:dyDescent="0.25">
      <c r="A6257" s="4">
        <v>6255</v>
      </c>
    </row>
    <row r="6258" spans="1:1" x14ac:dyDescent="0.25">
      <c r="A6258" s="4">
        <v>6256</v>
      </c>
    </row>
    <row r="6259" spans="1:1" x14ac:dyDescent="0.25">
      <c r="A6259" s="4">
        <v>6257</v>
      </c>
    </row>
    <row r="6260" spans="1:1" x14ac:dyDescent="0.25">
      <c r="A6260" s="4">
        <v>6258</v>
      </c>
    </row>
    <row r="6261" spans="1:1" x14ac:dyDescent="0.25">
      <c r="A6261" s="4">
        <v>6259</v>
      </c>
    </row>
    <row r="6262" spans="1:1" x14ac:dyDescent="0.25">
      <c r="A6262" s="4">
        <v>6260</v>
      </c>
    </row>
    <row r="6263" spans="1:1" x14ac:dyDescent="0.25">
      <c r="A6263" s="4">
        <v>6261</v>
      </c>
    </row>
    <row r="6264" spans="1:1" x14ac:dyDescent="0.25">
      <c r="A6264" s="4">
        <v>6262</v>
      </c>
    </row>
    <row r="6265" spans="1:1" x14ac:dyDescent="0.25">
      <c r="A6265" s="4">
        <v>6263</v>
      </c>
    </row>
    <row r="6266" spans="1:1" x14ac:dyDescent="0.25">
      <c r="A6266" s="4">
        <v>6264</v>
      </c>
    </row>
    <row r="6267" spans="1:1" x14ac:dyDescent="0.25">
      <c r="A6267" s="4">
        <v>6265</v>
      </c>
    </row>
    <row r="6268" spans="1:1" x14ac:dyDescent="0.25">
      <c r="A6268" s="4">
        <v>6266</v>
      </c>
    </row>
    <row r="6269" spans="1:1" x14ac:dyDescent="0.25">
      <c r="A6269" s="4">
        <v>6267</v>
      </c>
    </row>
    <row r="6270" spans="1:1" x14ac:dyDescent="0.25">
      <c r="A6270" s="4">
        <v>6268</v>
      </c>
    </row>
    <row r="6271" spans="1:1" x14ac:dyDescent="0.25">
      <c r="A6271" s="4">
        <v>6269</v>
      </c>
    </row>
    <row r="6272" spans="1:1" x14ac:dyDescent="0.25">
      <c r="A6272" s="4">
        <v>6270</v>
      </c>
    </row>
    <row r="6273" spans="1:1" x14ac:dyDescent="0.25">
      <c r="A6273" s="4">
        <v>6271</v>
      </c>
    </row>
    <row r="6274" spans="1:1" x14ac:dyDescent="0.25">
      <c r="A6274" s="4">
        <v>6272</v>
      </c>
    </row>
    <row r="6275" spans="1:1" x14ac:dyDescent="0.25">
      <c r="A6275" s="4">
        <v>6273</v>
      </c>
    </row>
    <row r="6276" spans="1:1" x14ac:dyDescent="0.25">
      <c r="A6276" s="4">
        <v>6274</v>
      </c>
    </row>
    <row r="6277" spans="1:1" x14ac:dyDescent="0.25">
      <c r="A6277" s="4">
        <v>6275</v>
      </c>
    </row>
    <row r="6278" spans="1:1" x14ac:dyDescent="0.25">
      <c r="A6278" s="4">
        <v>6276</v>
      </c>
    </row>
    <row r="6279" spans="1:1" x14ac:dyDescent="0.25">
      <c r="A6279" s="4">
        <v>6277</v>
      </c>
    </row>
    <row r="6280" spans="1:1" x14ac:dyDescent="0.25">
      <c r="A6280" s="4">
        <v>6278</v>
      </c>
    </row>
    <row r="6281" spans="1:1" x14ac:dyDescent="0.25">
      <c r="A6281" s="4">
        <v>6279</v>
      </c>
    </row>
    <row r="6282" spans="1:1" x14ac:dyDescent="0.25">
      <c r="A6282" s="4">
        <v>6280</v>
      </c>
    </row>
    <row r="6283" spans="1:1" x14ac:dyDescent="0.25">
      <c r="A6283" s="4">
        <v>6281</v>
      </c>
    </row>
    <row r="6284" spans="1:1" x14ac:dyDescent="0.25">
      <c r="A6284" s="4">
        <v>6282</v>
      </c>
    </row>
    <row r="6285" spans="1:1" x14ac:dyDescent="0.25">
      <c r="A6285" s="4">
        <v>6283</v>
      </c>
    </row>
    <row r="6286" spans="1:1" x14ac:dyDescent="0.25">
      <c r="A6286" s="4">
        <v>6284</v>
      </c>
    </row>
    <row r="6287" spans="1:1" x14ac:dyDescent="0.25">
      <c r="A6287" s="4">
        <v>6285</v>
      </c>
    </row>
    <row r="6288" spans="1:1" x14ac:dyDescent="0.25">
      <c r="A6288" s="4">
        <v>6286</v>
      </c>
    </row>
    <row r="6289" spans="1:1" x14ac:dyDescent="0.25">
      <c r="A6289" s="4">
        <v>6287</v>
      </c>
    </row>
    <row r="6290" spans="1:1" x14ac:dyDescent="0.25">
      <c r="A6290" s="4">
        <v>6288</v>
      </c>
    </row>
    <row r="6291" spans="1:1" x14ac:dyDescent="0.25">
      <c r="A6291" s="4">
        <v>6289</v>
      </c>
    </row>
    <row r="6292" spans="1:1" x14ac:dyDescent="0.25">
      <c r="A6292" s="4">
        <v>6290</v>
      </c>
    </row>
    <row r="6293" spans="1:1" x14ac:dyDescent="0.25">
      <c r="A6293" s="4">
        <v>6291</v>
      </c>
    </row>
    <row r="6294" spans="1:1" x14ac:dyDescent="0.25">
      <c r="A6294" s="4">
        <v>6292</v>
      </c>
    </row>
    <row r="6295" spans="1:1" x14ac:dyDescent="0.25">
      <c r="A6295" s="4">
        <v>6293</v>
      </c>
    </row>
    <row r="6296" spans="1:1" x14ac:dyDescent="0.25">
      <c r="A6296" s="4">
        <v>6294</v>
      </c>
    </row>
    <row r="6297" spans="1:1" x14ac:dyDescent="0.25">
      <c r="A6297" s="4">
        <v>6295</v>
      </c>
    </row>
    <row r="6298" spans="1:1" x14ac:dyDescent="0.25">
      <c r="A6298" s="4">
        <v>6296</v>
      </c>
    </row>
    <row r="6299" spans="1:1" x14ac:dyDescent="0.25">
      <c r="A6299" s="4">
        <v>6297</v>
      </c>
    </row>
    <row r="6300" spans="1:1" x14ac:dyDescent="0.25">
      <c r="A6300" s="4">
        <v>6298</v>
      </c>
    </row>
    <row r="6301" spans="1:1" x14ac:dyDescent="0.25">
      <c r="A6301" s="4">
        <v>6299</v>
      </c>
    </row>
    <row r="6302" spans="1:1" x14ac:dyDescent="0.25">
      <c r="A6302" s="4">
        <v>6300</v>
      </c>
    </row>
    <row r="6303" spans="1:1" x14ac:dyDescent="0.25">
      <c r="A6303" s="4">
        <v>6301</v>
      </c>
    </row>
    <row r="6304" spans="1:1" x14ac:dyDescent="0.25">
      <c r="A6304" s="4">
        <v>6302</v>
      </c>
    </row>
    <row r="6305" spans="1:1" x14ac:dyDescent="0.25">
      <c r="A6305" s="4">
        <v>6303</v>
      </c>
    </row>
    <row r="6306" spans="1:1" x14ac:dyDescent="0.25">
      <c r="A6306" s="4">
        <v>6304</v>
      </c>
    </row>
    <row r="6307" spans="1:1" x14ac:dyDescent="0.25">
      <c r="A6307" s="4">
        <v>6305</v>
      </c>
    </row>
    <row r="6308" spans="1:1" x14ac:dyDescent="0.25">
      <c r="A6308" s="4">
        <v>6306</v>
      </c>
    </row>
    <row r="6309" spans="1:1" x14ac:dyDescent="0.25">
      <c r="A6309" s="4">
        <v>6307</v>
      </c>
    </row>
    <row r="6310" spans="1:1" x14ac:dyDescent="0.25">
      <c r="A6310" s="4">
        <v>6308</v>
      </c>
    </row>
    <row r="6311" spans="1:1" x14ac:dyDescent="0.25">
      <c r="A6311" s="4">
        <v>6309</v>
      </c>
    </row>
    <row r="6312" spans="1:1" x14ac:dyDescent="0.25">
      <c r="A6312" s="4">
        <v>6310</v>
      </c>
    </row>
    <row r="6313" spans="1:1" x14ac:dyDescent="0.25">
      <c r="A6313" s="4">
        <v>6311</v>
      </c>
    </row>
    <row r="6314" spans="1:1" x14ac:dyDescent="0.25">
      <c r="A6314" s="4">
        <v>6312</v>
      </c>
    </row>
    <row r="6315" spans="1:1" x14ac:dyDescent="0.25">
      <c r="A6315" s="4">
        <v>6313</v>
      </c>
    </row>
    <row r="6316" spans="1:1" x14ac:dyDescent="0.25">
      <c r="A6316" s="4">
        <v>6314</v>
      </c>
    </row>
    <row r="6317" spans="1:1" x14ac:dyDescent="0.25">
      <c r="A6317" s="4">
        <v>6315</v>
      </c>
    </row>
    <row r="6318" spans="1:1" x14ac:dyDescent="0.25">
      <c r="A6318" s="4">
        <v>6316</v>
      </c>
    </row>
    <row r="6319" spans="1:1" x14ac:dyDescent="0.25">
      <c r="A6319" s="4">
        <v>6317</v>
      </c>
    </row>
    <row r="6320" spans="1:1" x14ac:dyDescent="0.25">
      <c r="A6320" s="4">
        <v>6318</v>
      </c>
    </row>
    <row r="6321" spans="1:1" x14ac:dyDescent="0.25">
      <c r="A6321" s="4">
        <v>6319</v>
      </c>
    </row>
    <row r="6322" spans="1:1" x14ac:dyDescent="0.25">
      <c r="A6322" s="4">
        <v>6320</v>
      </c>
    </row>
    <row r="6323" spans="1:1" x14ac:dyDescent="0.25">
      <c r="A6323" s="4">
        <v>6321</v>
      </c>
    </row>
    <row r="6324" spans="1:1" x14ac:dyDescent="0.25">
      <c r="A6324" s="4">
        <v>6322</v>
      </c>
    </row>
    <row r="6325" spans="1:1" x14ac:dyDescent="0.25">
      <c r="A6325" s="4">
        <v>6323</v>
      </c>
    </row>
    <row r="6326" spans="1:1" x14ac:dyDescent="0.25">
      <c r="A6326" s="4">
        <v>6324</v>
      </c>
    </row>
    <row r="6327" spans="1:1" x14ac:dyDescent="0.25">
      <c r="A6327" s="4">
        <v>6325</v>
      </c>
    </row>
    <row r="6328" spans="1:1" x14ac:dyDescent="0.25">
      <c r="A6328" s="4">
        <v>6326</v>
      </c>
    </row>
    <row r="6329" spans="1:1" x14ac:dyDescent="0.25">
      <c r="A6329" s="4">
        <v>6327</v>
      </c>
    </row>
    <row r="6330" spans="1:1" x14ac:dyDescent="0.25">
      <c r="A6330" s="4">
        <v>6328</v>
      </c>
    </row>
    <row r="6331" spans="1:1" x14ac:dyDescent="0.25">
      <c r="A6331" s="4">
        <v>6329</v>
      </c>
    </row>
    <row r="6332" spans="1:1" x14ac:dyDescent="0.25">
      <c r="A6332" s="4">
        <v>6330</v>
      </c>
    </row>
    <row r="6333" spans="1:1" x14ac:dyDescent="0.25">
      <c r="A6333" s="4">
        <v>6331</v>
      </c>
    </row>
    <row r="6334" spans="1:1" x14ac:dyDescent="0.25">
      <c r="A6334" s="4">
        <v>6332</v>
      </c>
    </row>
    <row r="6335" spans="1:1" x14ac:dyDescent="0.25">
      <c r="A6335" s="4">
        <v>6333</v>
      </c>
    </row>
    <row r="6336" spans="1:1" x14ac:dyDescent="0.25">
      <c r="A6336" s="4">
        <v>6334</v>
      </c>
    </row>
    <row r="6337" spans="1:1" x14ac:dyDescent="0.25">
      <c r="A6337" s="4">
        <v>6335</v>
      </c>
    </row>
    <row r="6338" spans="1:1" x14ac:dyDescent="0.25">
      <c r="A6338" s="4">
        <v>6336</v>
      </c>
    </row>
    <row r="6339" spans="1:1" x14ac:dyDescent="0.25">
      <c r="A6339" s="4">
        <v>6337</v>
      </c>
    </row>
    <row r="6340" spans="1:1" x14ac:dyDescent="0.25">
      <c r="A6340" s="4">
        <v>6338</v>
      </c>
    </row>
    <row r="6341" spans="1:1" x14ac:dyDescent="0.25">
      <c r="A6341" s="4">
        <v>6339</v>
      </c>
    </row>
    <row r="6342" spans="1:1" x14ac:dyDescent="0.25">
      <c r="A6342" s="4">
        <v>6340</v>
      </c>
    </row>
    <row r="6343" spans="1:1" x14ac:dyDescent="0.25">
      <c r="A6343" s="4">
        <v>6341</v>
      </c>
    </row>
    <row r="6344" spans="1:1" x14ac:dyDescent="0.25">
      <c r="A6344" s="4">
        <v>6342</v>
      </c>
    </row>
    <row r="6345" spans="1:1" x14ac:dyDescent="0.25">
      <c r="A6345" s="4">
        <v>6343</v>
      </c>
    </row>
    <row r="6346" spans="1:1" x14ac:dyDescent="0.25">
      <c r="A6346" s="4">
        <v>6344</v>
      </c>
    </row>
    <row r="6347" spans="1:1" x14ac:dyDescent="0.25">
      <c r="A6347" s="4">
        <v>6345</v>
      </c>
    </row>
    <row r="6348" spans="1:1" x14ac:dyDescent="0.25">
      <c r="A6348" s="4">
        <v>6346</v>
      </c>
    </row>
    <row r="6349" spans="1:1" x14ac:dyDescent="0.25">
      <c r="A6349" s="4">
        <v>6347</v>
      </c>
    </row>
    <row r="6350" spans="1:1" x14ac:dyDescent="0.25">
      <c r="A6350" s="4">
        <v>6348</v>
      </c>
    </row>
    <row r="6351" spans="1:1" x14ac:dyDescent="0.25">
      <c r="A6351" s="4">
        <v>6349</v>
      </c>
    </row>
    <row r="6352" spans="1:1" x14ac:dyDescent="0.25">
      <c r="A6352" s="4">
        <v>6350</v>
      </c>
    </row>
    <row r="6353" spans="1:1" x14ac:dyDescent="0.25">
      <c r="A6353" s="4">
        <v>6351</v>
      </c>
    </row>
    <row r="6354" spans="1:1" x14ac:dyDescent="0.25">
      <c r="A6354" s="4">
        <v>6352</v>
      </c>
    </row>
    <row r="6355" spans="1:1" x14ac:dyDescent="0.25">
      <c r="A6355" s="4">
        <v>6353</v>
      </c>
    </row>
    <row r="6356" spans="1:1" x14ac:dyDescent="0.25">
      <c r="A6356" s="4">
        <v>6354</v>
      </c>
    </row>
    <row r="6357" spans="1:1" x14ac:dyDescent="0.25">
      <c r="A6357" s="4">
        <v>6355</v>
      </c>
    </row>
    <row r="6358" spans="1:1" x14ac:dyDescent="0.25">
      <c r="A6358" s="4">
        <v>6356</v>
      </c>
    </row>
    <row r="6359" spans="1:1" x14ac:dyDescent="0.25">
      <c r="A6359" s="4">
        <v>6357</v>
      </c>
    </row>
    <row r="6360" spans="1:1" x14ac:dyDescent="0.25">
      <c r="A6360" s="4">
        <v>6358</v>
      </c>
    </row>
    <row r="6361" spans="1:1" x14ac:dyDescent="0.25">
      <c r="A6361" s="4">
        <v>6359</v>
      </c>
    </row>
    <row r="6362" spans="1:1" x14ac:dyDescent="0.25">
      <c r="A6362" s="4">
        <v>6360</v>
      </c>
    </row>
    <row r="6363" spans="1:1" x14ac:dyDescent="0.25">
      <c r="A6363" s="4">
        <v>6361</v>
      </c>
    </row>
    <row r="6364" spans="1:1" x14ac:dyDescent="0.25">
      <c r="A6364" s="4">
        <v>6362</v>
      </c>
    </row>
    <row r="6365" spans="1:1" x14ac:dyDescent="0.25">
      <c r="A6365" s="4">
        <v>6363</v>
      </c>
    </row>
    <row r="6366" spans="1:1" x14ac:dyDescent="0.25">
      <c r="A6366" s="4">
        <v>6364</v>
      </c>
    </row>
    <row r="6367" spans="1:1" x14ac:dyDescent="0.25">
      <c r="A6367" s="4">
        <v>6365</v>
      </c>
    </row>
    <row r="6368" spans="1:1" x14ac:dyDescent="0.25">
      <c r="A6368" s="4">
        <v>6366</v>
      </c>
    </row>
    <row r="6369" spans="1:1" x14ac:dyDescent="0.25">
      <c r="A6369" s="4">
        <v>6367</v>
      </c>
    </row>
    <row r="6370" spans="1:1" x14ac:dyDescent="0.25">
      <c r="A6370" s="4">
        <v>6368</v>
      </c>
    </row>
    <row r="6371" spans="1:1" x14ac:dyDescent="0.25">
      <c r="A6371" s="4">
        <v>6369</v>
      </c>
    </row>
    <row r="6372" spans="1:1" x14ac:dyDescent="0.25">
      <c r="A6372" s="4">
        <v>6370</v>
      </c>
    </row>
    <row r="6373" spans="1:1" x14ac:dyDescent="0.25">
      <c r="A6373" s="4">
        <v>6371</v>
      </c>
    </row>
    <row r="6374" spans="1:1" x14ac:dyDescent="0.25">
      <c r="A6374" s="4">
        <v>6372</v>
      </c>
    </row>
    <row r="6375" spans="1:1" x14ac:dyDescent="0.25">
      <c r="A6375" s="4">
        <v>6373</v>
      </c>
    </row>
    <row r="6376" spans="1:1" x14ac:dyDescent="0.25">
      <c r="A6376" s="4">
        <v>6374</v>
      </c>
    </row>
    <row r="6377" spans="1:1" x14ac:dyDescent="0.25">
      <c r="A6377" s="4">
        <v>6375</v>
      </c>
    </row>
    <row r="6378" spans="1:1" x14ac:dyDescent="0.25">
      <c r="A6378" s="4">
        <v>6376</v>
      </c>
    </row>
    <row r="6379" spans="1:1" x14ac:dyDescent="0.25">
      <c r="A6379" s="4">
        <v>6377</v>
      </c>
    </row>
    <row r="6380" spans="1:1" x14ac:dyDescent="0.25">
      <c r="A6380" s="4">
        <v>6378</v>
      </c>
    </row>
    <row r="6381" spans="1:1" x14ac:dyDescent="0.25">
      <c r="A6381" s="4">
        <v>6379</v>
      </c>
    </row>
    <row r="6382" spans="1:1" x14ac:dyDescent="0.25">
      <c r="A6382" s="4">
        <v>6380</v>
      </c>
    </row>
    <row r="6383" spans="1:1" x14ac:dyDescent="0.25">
      <c r="A6383" s="4">
        <v>6381</v>
      </c>
    </row>
    <row r="6384" spans="1:1" x14ac:dyDescent="0.25">
      <c r="A6384" s="4">
        <v>6382</v>
      </c>
    </row>
    <row r="6385" spans="1:1" x14ac:dyDescent="0.25">
      <c r="A6385" s="4">
        <v>6383</v>
      </c>
    </row>
    <row r="6386" spans="1:1" x14ac:dyDescent="0.25">
      <c r="A6386" s="4">
        <v>6384</v>
      </c>
    </row>
    <row r="6387" spans="1:1" x14ac:dyDescent="0.25">
      <c r="A6387" s="4">
        <v>6385</v>
      </c>
    </row>
    <row r="6388" spans="1:1" x14ac:dyDescent="0.25">
      <c r="A6388" s="4">
        <v>6386</v>
      </c>
    </row>
    <row r="6389" spans="1:1" x14ac:dyDescent="0.25">
      <c r="A6389" s="4">
        <v>6387</v>
      </c>
    </row>
    <row r="6390" spans="1:1" x14ac:dyDescent="0.25">
      <c r="A6390" s="4">
        <v>6388</v>
      </c>
    </row>
    <row r="6391" spans="1:1" x14ac:dyDescent="0.25">
      <c r="A6391" s="4">
        <v>6389</v>
      </c>
    </row>
    <row r="6392" spans="1:1" x14ac:dyDescent="0.25">
      <c r="A6392" s="4">
        <v>6390</v>
      </c>
    </row>
    <row r="6393" spans="1:1" x14ac:dyDescent="0.25">
      <c r="A6393" s="4">
        <v>6391</v>
      </c>
    </row>
    <row r="6394" spans="1:1" x14ac:dyDescent="0.25">
      <c r="A6394" s="4">
        <v>6392</v>
      </c>
    </row>
    <row r="6395" spans="1:1" x14ac:dyDescent="0.25">
      <c r="A6395" s="4">
        <v>6393</v>
      </c>
    </row>
    <row r="6396" spans="1:1" x14ac:dyDescent="0.25">
      <c r="A6396" s="4">
        <v>6394</v>
      </c>
    </row>
    <row r="6397" spans="1:1" x14ac:dyDescent="0.25">
      <c r="A6397" s="4">
        <v>6395</v>
      </c>
    </row>
    <row r="6398" spans="1:1" x14ac:dyDescent="0.25">
      <c r="A6398" s="4">
        <v>6396</v>
      </c>
    </row>
    <row r="6399" spans="1:1" x14ac:dyDescent="0.25">
      <c r="A6399" s="4">
        <v>6397</v>
      </c>
    </row>
    <row r="6400" spans="1:1" x14ac:dyDescent="0.25">
      <c r="A6400" s="4">
        <v>6398</v>
      </c>
    </row>
    <row r="6401" spans="1:1" x14ac:dyDescent="0.25">
      <c r="A6401" s="4">
        <v>6399</v>
      </c>
    </row>
    <row r="6402" spans="1:1" x14ac:dyDescent="0.25">
      <c r="A6402" s="4">
        <v>6400</v>
      </c>
    </row>
    <row r="6403" spans="1:1" x14ac:dyDescent="0.25">
      <c r="A6403" s="4">
        <v>6401</v>
      </c>
    </row>
    <row r="6404" spans="1:1" x14ac:dyDescent="0.25">
      <c r="A6404" s="4">
        <v>6402</v>
      </c>
    </row>
    <row r="6405" spans="1:1" x14ac:dyDescent="0.25">
      <c r="A6405" s="4">
        <v>6403</v>
      </c>
    </row>
    <row r="6406" spans="1:1" x14ac:dyDescent="0.25">
      <c r="A6406" s="4">
        <v>6404</v>
      </c>
    </row>
    <row r="6407" spans="1:1" x14ac:dyDescent="0.25">
      <c r="A6407" s="4">
        <v>6405</v>
      </c>
    </row>
    <row r="6408" spans="1:1" x14ac:dyDescent="0.25">
      <c r="A6408" s="4">
        <v>6406</v>
      </c>
    </row>
    <row r="6409" spans="1:1" x14ac:dyDescent="0.25">
      <c r="A6409" s="4">
        <v>6407</v>
      </c>
    </row>
    <row r="6410" spans="1:1" x14ac:dyDescent="0.25">
      <c r="A6410" s="4">
        <v>6408</v>
      </c>
    </row>
    <row r="6411" spans="1:1" x14ac:dyDescent="0.25">
      <c r="A6411" s="4">
        <v>6409</v>
      </c>
    </row>
    <row r="6412" spans="1:1" x14ac:dyDescent="0.25">
      <c r="A6412" s="4">
        <v>6410</v>
      </c>
    </row>
    <row r="6413" spans="1:1" x14ac:dyDescent="0.25">
      <c r="A6413" s="4">
        <v>6411</v>
      </c>
    </row>
    <row r="6414" spans="1:1" x14ac:dyDescent="0.25">
      <c r="A6414" s="4">
        <v>6412</v>
      </c>
    </row>
    <row r="6415" spans="1:1" x14ac:dyDescent="0.25">
      <c r="A6415" s="4">
        <v>6413</v>
      </c>
    </row>
    <row r="6416" spans="1:1" x14ac:dyDescent="0.25">
      <c r="A6416" s="4">
        <v>6414</v>
      </c>
    </row>
    <row r="6417" spans="1:1" x14ac:dyDescent="0.25">
      <c r="A6417" s="4">
        <v>6415</v>
      </c>
    </row>
    <row r="6418" spans="1:1" x14ac:dyDescent="0.25">
      <c r="A6418" s="4">
        <v>6416</v>
      </c>
    </row>
    <row r="6419" spans="1:1" x14ac:dyDescent="0.25">
      <c r="A6419" s="4">
        <v>6417</v>
      </c>
    </row>
    <row r="6420" spans="1:1" x14ac:dyDescent="0.25">
      <c r="A6420" s="4">
        <v>6418</v>
      </c>
    </row>
    <row r="6421" spans="1:1" x14ac:dyDescent="0.25">
      <c r="A6421" s="4">
        <v>6419</v>
      </c>
    </row>
    <row r="6422" spans="1:1" x14ac:dyDescent="0.25">
      <c r="A6422" s="4">
        <v>6420</v>
      </c>
    </row>
    <row r="6423" spans="1:1" x14ac:dyDescent="0.25">
      <c r="A6423" s="4">
        <v>6421</v>
      </c>
    </row>
    <row r="6424" spans="1:1" x14ac:dyDescent="0.25">
      <c r="A6424" s="4">
        <v>6422</v>
      </c>
    </row>
    <row r="6425" spans="1:1" x14ac:dyDescent="0.25">
      <c r="A6425" s="4">
        <v>6423</v>
      </c>
    </row>
    <row r="6426" spans="1:1" x14ac:dyDescent="0.25">
      <c r="A6426" s="4">
        <v>6424</v>
      </c>
    </row>
    <row r="6427" spans="1:1" x14ac:dyDescent="0.25">
      <c r="A6427" s="4">
        <v>6425</v>
      </c>
    </row>
    <row r="6428" spans="1:1" x14ac:dyDescent="0.25">
      <c r="A6428" s="4">
        <v>6426</v>
      </c>
    </row>
    <row r="6429" spans="1:1" x14ac:dyDescent="0.25">
      <c r="A6429" s="4">
        <v>6427</v>
      </c>
    </row>
    <row r="6430" spans="1:1" x14ac:dyDescent="0.25">
      <c r="A6430" s="4">
        <v>6428</v>
      </c>
    </row>
    <row r="6431" spans="1:1" x14ac:dyDescent="0.25">
      <c r="A6431" s="4">
        <v>6429</v>
      </c>
    </row>
    <row r="6432" spans="1:1" x14ac:dyDescent="0.25">
      <c r="A6432" s="4">
        <v>6430</v>
      </c>
    </row>
    <row r="6433" spans="1:1" x14ac:dyDescent="0.25">
      <c r="A6433" s="4">
        <v>6431</v>
      </c>
    </row>
    <row r="6434" spans="1:1" x14ac:dyDescent="0.25">
      <c r="A6434" s="4">
        <v>6432</v>
      </c>
    </row>
    <row r="6435" spans="1:1" x14ac:dyDescent="0.25">
      <c r="A6435" s="4">
        <v>6433</v>
      </c>
    </row>
    <row r="6436" spans="1:1" x14ac:dyDescent="0.25">
      <c r="A6436" s="4">
        <v>6434</v>
      </c>
    </row>
    <row r="6437" spans="1:1" x14ac:dyDescent="0.25">
      <c r="A6437" s="4">
        <v>6435</v>
      </c>
    </row>
    <row r="6438" spans="1:1" x14ac:dyDescent="0.25">
      <c r="A6438" s="4">
        <v>6436</v>
      </c>
    </row>
    <row r="6439" spans="1:1" x14ac:dyDescent="0.25">
      <c r="A6439" s="4">
        <v>6437</v>
      </c>
    </row>
    <row r="6440" spans="1:1" x14ac:dyDescent="0.25">
      <c r="A6440" s="4">
        <v>6438</v>
      </c>
    </row>
    <row r="6441" spans="1:1" x14ac:dyDescent="0.25">
      <c r="A6441" s="4">
        <v>6439</v>
      </c>
    </row>
    <row r="6442" spans="1:1" x14ac:dyDescent="0.25">
      <c r="A6442" s="4">
        <v>6440</v>
      </c>
    </row>
    <row r="6443" spans="1:1" x14ac:dyDescent="0.25">
      <c r="A6443" s="4">
        <v>6441</v>
      </c>
    </row>
    <row r="6444" spans="1:1" x14ac:dyDescent="0.25">
      <c r="A6444" s="4">
        <v>6442</v>
      </c>
    </row>
    <row r="6445" spans="1:1" x14ac:dyDescent="0.25">
      <c r="A6445" s="4">
        <v>6443</v>
      </c>
    </row>
    <row r="6446" spans="1:1" x14ac:dyDescent="0.25">
      <c r="A6446" s="4">
        <v>6444</v>
      </c>
    </row>
    <row r="6447" spans="1:1" x14ac:dyDescent="0.25">
      <c r="A6447" s="4">
        <v>6445</v>
      </c>
    </row>
    <row r="6448" spans="1:1" x14ac:dyDescent="0.25">
      <c r="A6448" s="4">
        <v>6446</v>
      </c>
    </row>
    <row r="6449" spans="1:1" x14ac:dyDescent="0.25">
      <c r="A6449" s="4">
        <v>6447</v>
      </c>
    </row>
    <row r="6450" spans="1:1" x14ac:dyDescent="0.25">
      <c r="A6450" s="4">
        <v>6448</v>
      </c>
    </row>
    <row r="6451" spans="1:1" x14ac:dyDescent="0.25">
      <c r="A6451" s="4">
        <v>6449</v>
      </c>
    </row>
    <row r="6452" spans="1:1" x14ac:dyDescent="0.25">
      <c r="A6452" s="4">
        <v>6450</v>
      </c>
    </row>
    <row r="6453" spans="1:1" x14ac:dyDescent="0.25">
      <c r="A6453" s="4">
        <v>6451</v>
      </c>
    </row>
    <row r="6454" spans="1:1" x14ac:dyDescent="0.25">
      <c r="A6454" s="4">
        <v>6452</v>
      </c>
    </row>
    <row r="6455" spans="1:1" x14ac:dyDescent="0.25">
      <c r="A6455" s="4">
        <v>6453</v>
      </c>
    </row>
    <row r="6456" spans="1:1" x14ac:dyDescent="0.25">
      <c r="A6456" s="4">
        <v>6454</v>
      </c>
    </row>
    <row r="6457" spans="1:1" x14ac:dyDescent="0.25">
      <c r="A6457" s="4">
        <v>6455</v>
      </c>
    </row>
    <row r="6458" spans="1:1" x14ac:dyDescent="0.25">
      <c r="A6458" s="4">
        <v>6456</v>
      </c>
    </row>
    <row r="6459" spans="1:1" x14ac:dyDescent="0.25">
      <c r="A6459" s="4">
        <v>6457</v>
      </c>
    </row>
    <row r="6460" spans="1:1" x14ac:dyDescent="0.25">
      <c r="A6460" s="4">
        <v>6458</v>
      </c>
    </row>
    <row r="6461" spans="1:1" x14ac:dyDescent="0.25">
      <c r="A6461" s="4">
        <v>6459</v>
      </c>
    </row>
    <row r="6462" spans="1:1" x14ac:dyDescent="0.25">
      <c r="A6462" s="4">
        <v>6460</v>
      </c>
    </row>
    <row r="6463" spans="1:1" x14ac:dyDescent="0.25">
      <c r="A6463" s="4">
        <v>6461</v>
      </c>
    </row>
    <row r="6464" spans="1:1" x14ac:dyDescent="0.25">
      <c r="A6464" s="4">
        <v>6462</v>
      </c>
    </row>
    <row r="6465" spans="1:1" x14ac:dyDescent="0.25">
      <c r="A6465" s="4">
        <v>6463</v>
      </c>
    </row>
    <row r="6466" spans="1:1" x14ac:dyDescent="0.25">
      <c r="A6466" s="4">
        <v>6464</v>
      </c>
    </row>
    <row r="6467" spans="1:1" x14ac:dyDescent="0.25">
      <c r="A6467" s="4">
        <v>6465</v>
      </c>
    </row>
    <row r="6468" spans="1:1" x14ac:dyDescent="0.25">
      <c r="A6468" s="4">
        <v>6466</v>
      </c>
    </row>
    <row r="6469" spans="1:1" x14ac:dyDescent="0.25">
      <c r="A6469" s="4">
        <v>6467</v>
      </c>
    </row>
    <row r="6470" spans="1:1" x14ac:dyDescent="0.25">
      <c r="A6470" s="4">
        <v>6468</v>
      </c>
    </row>
    <row r="6471" spans="1:1" x14ac:dyDescent="0.25">
      <c r="A6471" s="4">
        <v>6469</v>
      </c>
    </row>
    <row r="6472" spans="1:1" x14ac:dyDescent="0.25">
      <c r="A6472" s="4">
        <v>6470</v>
      </c>
    </row>
    <row r="6473" spans="1:1" x14ac:dyDescent="0.25">
      <c r="A6473" s="4">
        <v>6471</v>
      </c>
    </row>
    <row r="6474" spans="1:1" x14ac:dyDescent="0.25">
      <c r="A6474" s="4">
        <v>6472</v>
      </c>
    </row>
    <row r="6475" spans="1:1" x14ac:dyDescent="0.25">
      <c r="A6475" s="4">
        <v>6473</v>
      </c>
    </row>
    <row r="6476" spans="1:1" x14ac:dyDescent="0.25">
      <c r="A6476" s="4">
        <v>6474</v>
      </c>
    </row>
    <row r="6477" spans="1:1" x14ac:dyDescent="0.25">
      <c r="A6477" s="4">
        <v>6475</v>
      </c>
    </row>
    <row r="6478" spans="1:1" x14ac:dyDescent="0.25">
      <c r="A6478" s="4">
        <v>6476</v>
      </c>
    </row>
    <row r="6479" spans="1:1" x14ac:dyDescent="0.25">
      <c r="A6479" s="4">
        <v>6477</v>
      </c>
    </row>
    <row r="6480" spans="1:1" x14ac:dyDescent="0.25">
      <c r="A6480" s="4">
        <v>6478</v>
      </c>
    </row>
    <row r="6481" spans="1:1" x14ac:dyDescent="0.25">
      <c r="A6481" s="4">
        <v>6479</v>
      </c>
    </row>
    <row r="6482" spans="1:1" x14ac:dyDescent="0.25">
      <c r="A6482" s="4">
        <v>6480</v>
      </c>
    </row>
    <row r="6483" spans="1:1" x14ac:dyDescent="0.25">
      <c r="A6483" s="4">
        <v>6481</v>
      </c>
    </row>
    <row r="6484" spans="1:1" x14ac:dyDescent="0.25">
      <c r="A6484" s="4">
        <v>6482</v>
      </c>
    </row>
    <row r="6485" spans="1:1" x14ac:dyDescent="0.25">
      <c r="A6485" s="4">
        <v>6483</v>
      </c>
    </row>
    <row r="6486" spans="1:1" x14ac:dyDescent="0.25">
      <c r="A6486" s="4">
        <v>6484</v>
      </c>
    </row>
    <row r="6487" spans="1:1" x14ac:dyDescent="0.25">
      <c r="A6487" s="4">
        <v>6485</v>
      </c>
    </row>
    <row r="6488" spans="1:1" x14ac:dyDescent="0.25">
      <c r="A6488" s="4">
        <v>6486</v>
      </c>
    </row>
    <row r="6489" spans="1:1" x14ac:dyDescent="0.25">
      <c r="A6489" s="4">
        <v>6487</v>
      </c>
    </row>
    <row r="6490" spans="1:1" x14ac:dyDescent="0.25">
      <c r="A6490" s="4">
        <v>6488</v>
      </c>
    </row>
    <row r="6491" spans="1:1" x14ac:dyDescent="0.25">
      <c r="A6491" s="4">
        <v>6489</v>
      </c>
    </row>
    <row r="6492" spans="1:1" x14ac:dyDescent="0.25">
      <c r="A6492" s="4">
        <v>6490</v>
      </c>
    </row>
    <row r="6493" spans="1:1" x14ac:dyDescent="0.25">
      <c r="A6493" s="4">
        <v>6491</v>
      </c>
    </row>
    <row r="6494" spans="1:1" x14ac:dyDescent="0.25">
      <c r="A6494" s="4">
        <v>6492</v>
      </c>
    </row>
    <row r="6495" spans="1:1" x14ac:dyDescent="0.25">
      <c r="A6495" s="4">
        <v>6493</v>
      </c>
    </row>
    <row r="6496" spans="1:1" x14ac:dyDescent="0.25">
      <c r="A6496" s="4">
        <v>6494</v>
      </c>
    </row>
    <row r="6497" spans="1:1" x14ac:dyDescent="0.25">
      <c r="A6497" s="4">
        <v>6495</v>
      </c>
    </row>
    <row r="6498" spans="1:1" x14ac:dyDescent="0.25">
      <c r="A6498" s="4">
        <v>6496</v>
      </c>
    </row>
    <row r="6499" spans="1:1" x14ac:dyDescent="0.25">
      <c r="A6499" s="4">
        <v>6497</v>
      </c>
    </row>
    <row r="6500" spans="1:1" x14ac:dyDescent="0.25">
      <c r="A6500" s="4">
        <v>6498</v>
      </c>
    </row>
    <row r="6501" spans="1:1" x14ac:dyDescent="0.25">
      <c r="A6501" s="4">
        <v>6499</v>
      </c>
    </row>
    <row r="6502" spans="1:1" x14ac:dyDescent="0.25">
      <c r="A6502" s="4">
        <v>6500</v>
      </c>
    </row>
    <row r="6503" spans="1:1" x14ac:dyDescent="0.25">
      <c r="A6503" s="4">
        <v>6501</v>
      </c>
    </row>
    <row r="6504" spans="1:1" x14ac:dyDescent="0.25">
      <c r="A6504" s="4">
        <v>6502</v>
      </c>
    </row>
    <row r="6505" spans="1:1" x14ac:dyDescent="0.25">
      <c r="A6505" s="4">
        <v>6503</v>
      </c>
    </row>
    <row r="6506" spans="1:1" x14ac:dyDescent="0.25">
      <c r="A6506" s="4">
        <v>6504</v>
      </c>
    </row>
    <row r="6507" spans="1:1" x14ac:dyDescent="0.25">
      <c r="A6507" s="4">
        <v>6505</v>
      </c>
    </row>
    <row r="6508" spans="1:1" x14ac:dyDescent="0.25">
      <c r="A6508" s="4">
        <v>6506</v>
      </c>
    </row>
    <row r="6509" spans="1:1" x14ac:dyDescent="0.25">
      <c r="A6509" s="4">
        <v>6507</v>
      </c>
    </row>
    <row r="6510" spans="1:1" x14ac:dyDescent="0.25">
      <c r="A6510" s="4">
        <v>6508</v>
      </c>
    </row>
    <row r="6511" spans="1:1" x14ac:dyDescent="0.25">
      <c r="A6511" s="4">
        <v>6509</v>
      </c>
    </row>
    <row r="6512" spans="1:1" x14ac:dyDescent="0.25">
      <c r="A6512" s="4">
        <v>6510</v>
      </c>
    </row>
    <row r="6513" spans="1:1" x14ac:dyDescent="0.25">
      <c r="A6513" s="4">
        <v>6511</v>
      </c>
    </row>
    <row r="6514" spans="1:1" x14ac:dyDescent="0.25">
      <c r="A6514" s="4">
        <v>6512</v>
      </c>
    </row>
    <row r="6515" spans="1:1" x14ac:dyDescent="0.25">
      <c r="A6515" s="4">
        <v>6513</v>
      </c>
    </row>
    <row r="6516" spans="1:1" x14ac:dyDescent="0.25">
      <c r="A6516" s="4">
        <v>6514</v>
      </c>
    </row>
    <row r="6517" spans="1:1" x14ac:dyDescent="0.25">
      <c r="A6517" s="4">
        <v>6515</v>
      </c>
    </row>
    <row r="6518" spans="1:1" x14ac:dyDescent="0.25">
      <c r="A6518" s="4">
        <v>6516</v>
      </c>
    </row>
    <row r="6519" spans="1:1" x14ac:dyDescent="0.25">
      <c r="A6519" s="4">
        <v>6517</v>
      </c>
    </row>
    <row r="6520" spans="1:1" x14ac:dyDescent="0.25">
      <c r="A6520" s="4">
        <v>6518</v>
      </c>
    </row>
    <row r="6521" spans="1:1" x14ac:dyDescent="0.25">
      <c r="A6521" s="4">
        <v>6519</v>
      </c>
    </row>
    <row r="6522" spans="1:1" x14ac:dyDescent="0.25">
      <c r="A6522" s="4">
        <v>6520</v>
      </c>
    </row>
    <row r="6523" spans="1:1" x14ac:dyDescent="0.25">
      <c r="A6523" s="4">
        <v>6521</v>
      </c>
    </row>
    <row r="6524" spans="1:1" x14ac:dyDescent="0.25">
      <c r="A6524" s="4">
        <v>6522</v>
      </c>
    </row>
    <row r="6525" spans="1:1" x14ac:dyDescent="0.25">
      <c r="A6525" s="4">
        <v>6523</v>
      </c>
    </row>
    <row r="6526" spans="1:1" x14ac:dyDescent="0.25">
      <c r="A6526" s="4">
        <v>6524</v>
      </c>
    </row>
    <row r="6527" spans="1:1" x14ac:dyDescent="0.25">
      <c r="A6527" s="4">
        <v>6525</v>
      </c>
    </row>
    <row r="6528" spans="1:1" x14ac:dyDescent="0.25">
      <c r="A6528" s="4">
        <v>6526</v>
      </c>
    </row>
    <row r="6529" spans="1:1" x14ac:dyDescent="0.25">
      <c r="A6529" s="4">
        <v>6527</v>
      </c>
    </row>
    <row r="6530" spans="1:1" x14ac:dyDescent="0.25">
      <c r="A6530" s="4">
        <v>6528</v>
      </c>
    </row>
    <row r="6531" spans="1:1" x14ac:dyDescent="0.25">
      <c r="A6531" s="4">
        <v>6529</v>
      </c>
    </row>
    <row r="6532" spans="1:1" x14ac:dyDescent="0.25">
      <c r="A6532" s="4">
        <v>6530</v>
      </c>
    </row>
    <row r="6533" spans="1:1" x14ac:dyDescent="0.25">
      <c r="A6533" s="4">
        <v>6531</v>
      </c>
    </row>
    <row r="6534" spans="1:1" x14ac:dyDescent="0.25">
      <c r="A6534" s="4">
        <v>6532</v>
      </c>
    </row>
    <row r="6535" spans="1:1" x14ac:dyDescent="0.25">
      <c r="A6535" s="4">
        <v>6533</v>
      </c>
    </row>
    <row r="6536" spans="1:1" x14ac:dyDescent="0.25">
      <c r="A6536" s="4">
        <v>6534</v>
      </c>
    </row>
    <row r="6537" spans="1:1" x14ac:dyDescent="0.25">
      <c r="A6537" s="4">
        <v>6535</v>
      </c>
    </row>
    <row r="6538" spans="1:1" x14ac:dyDescent="0.25">
      <c r="A6538" s="4">
        <v>6536</v>
      </c>
    </row>
    <row r="6539" spans="1:1" x14ac:dyDescent="0.25">
      <c r="A6539" s="4">
        <v>6537</v>
      </c>
    </row>
    <row r="6540" spans="1:1" x14ac:dyDescent="0.25">
      <c r="A6540" s="4">
        <v>6538</v>
      </c>
    </row>
    <row r="6541" spans="1:1" x14ac:dyDescent="0.25">
      <c r="A6541" s="4">
        <v>6539</v>
      </c>
    </row>
    <row r="6542" spans="1:1" x14ac:dyDescent="0.25">
      <c r="A6542" s="4">
        <v>6540</v>
      </c>
    </row>
    <row r="6543" spans="1:1" x14ac:dyDescent="0.25">
      <c r="A6543" s="4">
        <v>6541</v>
      </c>
    </row>
    <row r="6544" spans="1:1" x14ac:dyDescent="0.25">
      <c r="A6544" s="4">
        <v>6542</v>
      </c>
    </row>
    <row r="6545" spans="1:1" x14ac:dyDescent="0.25">
      <c r="A6545" s="4">
        <v>6543</v>
      </c>
    </row>
    <row r="6546" spans="1:1" x14ac:dyDescent="0.25">
      <c r="A6546" s="4">
        <v>6544</v>
      </c>
    </row>
    <row r="6547" spans="1:1" x14ac:dyDescent="0.25">
      <c r="A6547" s="4">
        <v>6545</v>
      </c>
    </row>
    <row r="6548" spans="1:1" x14ac:dyDescent="0.25">
      <c r="A6548" s="4">
        <v>6546</v>
      </c>
    </row>
    <row r="6549" spans="1:1" x14ac:dyDescent="0.25">
      <c r="A6549" s="4">
        <v>6547</v>
      </c>
    </row>
    <row r="6550" spans="1:1" x14ac:dyDescent="0.25">
      <c r="A6550" s="4">
        <v>6548</v>
      </c>
    </row>
    <row r="6551" spans="1:1" x14ac:dyDescent="0.25">
      <c r="A6551" s="4">
        <v>6549</v>
      </c>
    </row>
    <row r="6552" spans="1:1" x14ac:dyDescent="0.25">
      <c r="A6552" s="4">
        <v>6550</v>
      </c>
    </row>
    <row r="6553" spans="1:1" x14ac:dyDescent="0.25">
      <c r="A6553" s="4">
        <v>6551</v>
      </c>
    </row>
    <row r="6554" spans="1:1" x14ac:dyDescent="0.25">
      <c r="A6554" s="4">
        <v>6552</v>
      </c>
    </row>
    <row r="6555" spans="1:1" x14ac:dyDescent="0.25">
      <c r="A6555" s="4">
        <v>6553</v>
      </c>
    </row>
    <row r="6556" spans="1:1" x14ac:dyDescent="0.25">
      <c r="A6556" s="4">
        <v>6554</v>
      </c>
    </row>
    <row r="6557" spans="1:1" x14ac:dyDescent="0.25">
      <c r="A6557" s="4">
        <v>6555</v>
      </c>
    </row>
    <row r="6558" spans="1:1" x14ac:dyDescent="0.25">
      <c r="A6558" s="4">
        <v>6556</v>
      </c>
    </row>
    <row r="6559" spans="1:1" x14ac:dyDescent="0.25">
      <c r="A6559" s="4">
        <v>6557</v>
      </c>
    </row>
    <row r="6560" spans="1:1" x14ac:dyDescent="0.25">
      <c r="A6560" s="4">
        <v>6558</v>
      </c>
    </row>
    <row r="6561" spans="1:1" x14ac:dyDescent="0.25">
      <c r="A6561" s="4">
        <v>6559</v>
      </c>
    </row>
    <row r="6562" spans="1:1" x14ac:dyDescent="0.25">
      <c r="A6562" s="4">
        <v>6560</v>
      </c>
    </row>
    <row r="6563" spans="1:1" x14ac:dyDescent="0.25">
      <c r="A6563" s="4">
        <v>6561</v>
      </c>
    </row>
    <row r="6564" spans="1:1" x14ac:dyDescent="0.25">
      <c r="A6564" s="4">
        <v>6562</v>
      </c>
    </row>
    <row r="6565" spans="1:1" x14ac:dyDescent="0.25">
      <c r="A6565" s="4">
        <v>6563</v>
      </c>
    </row>
    <row r="6566" spans="1:1" x14ac:dyDescent="0.25">
      <c r="A6566" s="4">
        <v>6564</v>
      </c>
    </row>
    <row r="6567" spans="1:1" x14ac:dyDescent="0.25">
      <c r="A6567" s="4">
        <v>6565</v>
      </c>
    </row>
    <row r="6568" spans="1:1" x14ac:dyDescent="0.25">
      <c r="A6568" s="4">
        <v>6566</v>
      </c>
    </row>
    <row r="6569" spans="1:1" x14ac:dyDescent="0.25">
      <c r="A6569" s="4">
        <v>6567</v>
      </c>
    </row>
    <row r="6570" spans="1:1" x14ac:dyDescent="0.25">
      <c r="A6570" s="4">
        <v>6568</v>
      </c>
    </row>
    <row r="6571" spans="1:1" x14ac:dyDescent="0.25">
      <c r="A6571" s="4">
        <v>6569</v>
      </c>
    </row>
    <row r="6572" spans="1:1" x14ac:dyDescent="0.25">
      <c r="A6572" s="4">
        <v>6570</v>
      </c>
    </row>
    <row r="6573" spans="1:1" x14ac:dyDescent="0.25">
      <c r="A6573" s="4">
        <v>6571</v>
      </c>
    </row>
    <row r="6574" spans="1:1" x14ac:dyDescent="0.25">
      <c r="A6574" s="4">
        <v>6572</v>
      </c>
    </row>
    <row r="6575" spans="1:1" x14ac:dyDescent="0.25">
      <c r="A6575" s="4">
        <v>6573</v>
      </c>
    </row>
    <row r="6576" spans="1:1" x14ac:dyDescent="0.25">
      <c r="A6576" s="4">
        <v>6574</v>
      </c>
    </row>
    <row r="6577" spans="1:1" x14ac:dyDescent="0.25">
      <c r="A6577" s="4">
        <v>6575</v>
      </c>
    </row>
    <row r="6578" spans="1:1" x14ac:dyDescent="0.25">
      <c r="A6578" s="4">
        <v>6576</v>
      </c>
    </row>
    <row r="6579" spans="1:1" x14ac:dyDescent="0.25">
      <c r="A6579" s="4">
        <v>6577</v>
      </c>
    </row>
    <row r="6580" spans="1:1" x14ac:dyDescent="0.25">
      <c r="A6580" s="4">
        <v>6578</v>
      </c>
    </row>
    <row r="6581" spans="1:1" x14ac:dyDescent="0.25">
      <c r="A6581" s="4">
        <v>6579</v>
      </c>
    </row>
    <row r="6582" spans="1:1" x14ac:dyDescent="0.25">
      <c r="A6582" s="4">
        <v>6580</v>
      </c>
    </row>
    <row r="6583" spans="1:1" x14ac:dyDescent="0.25">
      <c r="A6583" s="4">
        <v>6581</v>
      </c>
    </row>
    <row r="6584" spans="1:1" x14ac:dyDescent="0.25">
      <c r="A6584" s="4">
        <v>6582</v>
      </c>
    </row>
    <row r="6585" spans="1:1" x14ac:dyDescent="0.25">
      <c r="A6585" s="4">
        <v>6583</v>
      </c>
    </row>
    <row r="6586" spans="1:1" x14ac:dyDescent="0.25">
      <c r="A6586" s="4">
        <v>6584</v>
      </c>
    </row>
    <row r="6587" spans="1:1" x14ac:dyDescent="0.25">
      <c r="A6587" s="4">
        <v>6585</v>
      </c>
    </row>
    <row r="6588" spans="1:1" x14ac:dyDescent="0.25">
      <c r="A6588" s="4">
        <v>6586</v>
      </c>
    </row>
    <row r="6589" spans="1:1" x14ac:dyDescent="0.25">
      <c r="A6589" s="4">
        <v>6587</v>
      </c>
    </row>
    <row r="6590" spans="1:1" x14ac:dyDescent="0.25">
      <c r="A6590" s="4">
        <v>6588</v>
      </c>
    </row>
    <row r="6591" spans="1:1" x14ac:dyDescent="0.25">
      <c r="A6591" s="4">
        <v>6589</v>
      </c>
    </row>
    <row r="6592" spans="1:1" x14ac:dyDescent="0.25">
      <c r="A6592" s="4">
        <v>6590</v>
      </c>
    </row>
    <row r="6593" spans="1:1" x14ac:dyDescent="0.25">
      <c r="A6593" s="4">
        <v>6591</v>
      </c>
    </row>
    <row r="6594" spans="1:1" x14ac:dyDescent="0.25">
      <c r="A6594" s="4">
        <v>6592</v>
      </c>
    </row>
    <row r="6595" spans="1:1" x14ac:dyDescent="0.25">
      <c r="A6595" s="4">
        <v>6593</v>
      </c>
    </row>
    <row r="6596" spans="1:1" x14ac:dyDescent="0.25">
      <c r="A6596" s="4">
        <v>6594</v>
      </c>
    </row>
    <row r="6597" spans="1:1" x14ac:dyDescent="0.25">
      <c r="A6597" s="4">
        <v>6595</v>
      </c>
    </row>
    <row r="6598" spans="1:1" x14ac:dyDescent="0.25">
      <c r="A6598" s="4">
        <v>6596</v>
      </c>
    </row>
    <row r="6599" spans="1:1" x14ac:dyDescent="0.25">
      <c r="A6599" s="4">
        <v>6597</v>
      </c>
    </row>
    <row r="6600" spans="1:1" x14ac:dyDescent="0.25">
      <c r="A6600" s="4">
        <v>6598</v>
      </c>
    </row>
    <row r="6601" spans="1:1" x14ac:dyDescent="0.25">
      <c r="A6601" s="4">
        <v>6599</v>
      </c>
    </row>
    <row r="6602" spans="1:1" x14ac:dyDescent="0.25">
      <c r="A6602" s="4">
        <v>6600</v>
      </c>
    </row>
    <row r="6603" spans="1:1" x14ac:dyDescent="0.25">
      <c r="A6603" s="4">
        <v>6601</v>
      </c>
    </row>
    <row r="6604" spans="1:1" x14ac:dyDescent="0.25">
      <c r="A6604" s="4">
        <v>6602</v>
      </c>
    </row>
    <row r="6605" spans="1:1" x14ac:dyDescent="0.25">
      <c r="A6605" s="4">
        <v>6603</v>
      </c>
    </row>
    <row r="6606" spans="1:1" x14ac:dyDescent="0.25">
      <c r="A6606" s="4">
        <v>6604</v>
      </c>
    </row>
    <row r="6607" spans="1:1" x14ac:dyDescent="0.25">
      <c r="A6607" s="4">
        <v>6605</v>
      </c>
    </row>
    <row r="6608" spans="1:1" x14ac:dyDescent="0.25">
      <c r="A6608" s="4">
        <v>6606</v>
      </c>
    </row>
    <row r="6609" spans="1:1" x14ac:dyDescent="0.25">
      <c r="A6609" s="4">
        <v>6607</v>
      </c>
    </row>
    <row r="6610" spans="1:1" x14ac:dyDescent="0.25">
      <c r="A6610" s="4">
        <v>6608</v>
      </c>
    </row>
    <row r="6611" spans="1:1" x14ac:dyDescent="0.25">
      <c r="A6611" s="4">
        <v>6609</v>
      </c>
    </row>
    <row r="6612" spans="1:1" x14ac:dyDescent="0.25">
      <c r="A6612" s="4">
        <v>6610</v>
      </c>
    </row>
    <row r="6613" spans="1:1" x14ac:dyDescent="0.25">
      <c r="A6613" s="4">
        <v>6611</v>
      </c>
    </row>
    <row r="6614" spans="1:1" x14ac:dyDescent="0.25">
      <c r="A6614" s="4">
        <v>6612</v>
      </c>
    </row>
    <row r="6615" spans="1:1" x14ac:dyDescent="0.25">
      <c r="A6615" s="4">
        <v>6613</v>
      </c>
    </row>
    <row r="6616" spans="1:1" x14ac:dyDescent="0.25">
      <c r="A6616" s="4">
        <v>6614</v>
      </c>
    </row>
    <row r="6617" spans="1:1" x14ac:dyDescent="0.25">
      <c r="A6617" s="4">
        <v>6615</v>
      </c>
    </row>
    <row r="6618" spans="1:1" x14ac:dyDescent="0.25">
      <c r="A6618" s="4">
        <v>6616</v>
      </c>
    </row>
    <row r="6619" spans="1:1" x14ac:dyDescent="0.25">
      <c r="A6619" s="4">
        <v>6617</v>
      </c>
    </row>
    <row r="6620" spans="1:1" x14ac:dyDescent="0.25">
      <c r="A6620" s="4">
        <v>6618</v>
      </c>
    </row>
    <row r="6621" spans="1:1" x14ac:dyDescent="0.25">
      <c r="A6621" s="4">
        <v>6619</v>
      </c>
    </row>
    <row r="6622" spans="1:1" x14ac:dyDescent="0.25">
      <c r="A6622" s="4">
        <v>6620</v>
      </c>
    </row>
    <row r="6623" spans="1:1" x14ac:dyDescent="0.25">
      <c r="A6623" s="4">
        <v>6621</v>
      </c>
    </row>
    <row r="6624" spans="1:1" x14ac:dyDescent="0.25">
      <c r="A6624" s="4">
        <v>6622</v>
      </c>
    </row>
    <row r="6625" spans="1:1" x14ac:dyDescent="0.25">
      <c r="A6625" s="4">
        <v>6623</v>
      </c>
    </row>
    <row r="6626" spans="1:1" x14ac:dyDescent="0.25">
      <c r="A6626" s="4">
        <v>6624</v>
      </c>
    </row>
    <row r="6627" spans="1:1" x14ac:dyDescent="0.25">
      <c r="A6627" s="4">
        <v>6625</v>
      </c>
    </row>
    <row r="6628" spans="1:1" x14ac:dyDescent="0.25">
      <c r="A6628" s="4">
        <v>6626</v>
      </c>
    </row>
    <row r="6629" spans="1:1" x14ac:dyDescent="0.25">
      <c r="A6629" s="4">
        <v>6627</v>
      </c>
    </row>
    <row r="6630" spans="1:1" x14ac:dyDescent="0.25">
      <c r="A6630" s="4">
        <v>6628</v>
      </c>
    </row>
    <row r="6631" spans="1:1" x14ac:dyDescent="0.25">
      <c r="A6631" s="4">
        <v>6629</v>
      </c>
    </row>
    <row r="6632" spans="1:1" x14ac:dyDescent="0.25">
      <c r="A6632" s="4">
        <v>6630</v>
      </c>
    </row>
    <row r="6633" spans="1:1" x14ac:dyDescent="0.25">
      <c r="A6633" s="4">
        <v>6631</v>
      </c>
    </row>
    <row r="6634" spans="1:1" x14ac:dyDescent="0.25">
      <c r="A6634" s="4">
        <v>6632</v>
      </c>
    </row>
    <row r="6635" spans="1:1" x14ac:dyDescent="0.25">
      <c r="A6635" s="4">
        <v>6633</v>
      </c>
    </row>
    <row r="6636" spans="1:1" x14ac:dyDescent="0.25">
      <c r="A6636" s="4">
        <v>6634</v>
      </c>
    </row>
    <row r="6637" spans="1:1" x14ac:dyDescent="0.25">
      <c r="A6637" s="4">
        <v>6635</v>
      </c>
    </row>
    <row r="6638" spans="1:1" x14ac:dyDescent="0.25">
      <c r="A6638" s="4">
        <v>6636</v>
      </c>
    </row>
    <row r="6639" spans="1:1" x14ac:dyDescent="0.25">
      <c r="A6639" s="4">
        <v>6637</v>
      </c>
    </row>
    <row r="6640" spans="1:1" x14ac:dyDescent="0.25">
      <c r="A6640" s="4">
        <v>6638</v>
      </c>
    </row>
    <row r="6641" spans="1:1" x14ac:dyDescent="0.25">
      <c r="A6641" s="4">
        <v>6639</v>
      </c>
    </row>
    <row r="6642" spans="1:1" x14ac:dyDescent="0.25">
      <c r="A6642" s="4">
        <v>6640</v>
      </c>
    </row>
    <row r="6643" spans="1:1" x14ac:dyDescent="0.25">
      <c r="A6643" s="4">
        <v>6641</v>
      </c>
    </row>
    <row r="6644" spans="1:1" x14ac:dyDescent="0.25">
      <c r="A6644" s="4">
        <v>6642</v>
      </c>
    </row>
    <row r="6645" spans="1:1" x14ac:dyDescent="0.25">
      <c r="A6645" s="4">
        <v>6643</v>
      </c>
    </row>
    <row r="6646" spans="1:1" x14ac:dyDescent="0.25">
      <c r="A6646" s="4">
        <v>6644</v>
      </c>
    </row>
    <row r="6647" spans="1:1" x14ac:dyDescent="0.25">
      <c r="A6647" s="4">
        <v>6645</v>
      </c>
    </row>
    <row r="6648" spans="1:1" x14ac:dyDescent="0.25">
      <c r="A6648" s="4">
        <v>6646</v>
      </c>
    </row>
    <row r="6649" spans="1:1" x14ac:dyDescent="0.25">
      <c r="A6649" s="4">
        <v>6647</v>
      </c>
    </row>
    <row r="6650" spans="1:1" x14ac:dyDescent="0.25">
      <c r="A6650" s="4">
        <v>6648</v>
      </c>
    </row>
    <row r="6651" spans="1:1" x14ac:dyDescent="0.25">
      <c r="A6651" s="4">
        <v>6649</v>
      </c>
    </row>
    <row r="6652" spans="1:1" x14ac:dyDescent="0.25">
      <c r="A6652" s="4">
        <v>6650</v>
      </c>
    </row>
    <row r="6653" spans="1:1" x14ac:dyDescent="0.25">
      <c r="A6653" s="4">
        <v>6651</v>
      </c>
    </row>
    <row r="6654" spans="1:1" x14ac:dyDescent="0.25">
      <c r="A6654" s="4">
        <v>6652</v>
      </c>
    </row>
    <row r="6655" spans="1:1" x14ac:dyDescent="0.25">
      <c r="A6655" s="4">
        <v>6653</v>
      </c>
    </row>
    <row r="6656" spans="1:1" x14ac:dyDescent="0.25">
      <c r="A6656" s="4">
        <v>6654</v>
      </c>
    </row>
    <row r="6657" spans="1:1" x14ac:dyDescent="0.25">
      <c r="A6657" s="4">
        <v>6655</v>
      </c>
    </row>
    <row r="6658" spans="1:1" x14ac:dyDescent="0.25">
      <c r="A6658" s="4">
        <v>6656</v>
      </c>
    </row>
    <row r="6659" spans="1:1" x14ac:dyDescent="0.25">
      <c r="A6659" s="4">
        <v>6657</v>
      </c>
    </row>
    <row r="6660" spans="1:1" x14ac:dyDescent="0.25">
      <c r="A6660" s="4">
        <v>6658</v>
      </c>
    </row>
    <row r="6661" spans="1:1" x14ac:dyDescent="0.25">
      <c r="A6661" s="4">
        <v>6659</v>
      </c>
    </row>
    <row r="6662" spans="1:1" x14ac:dyDescent="0.25">
      <c r="A6662" s="4">
        <v>6660</v>
      </c>
    </row>
    <row r="6663" spans="1:1" x14ac:dyDescent="0.25">
      <c r="A6663" s="4">
        <v>6661</v>
      </c>
    </row>
    <row r="6664" spans="1:1" x14ac:dyDescent="0.25">
      <c r="A6664" s="4">
        <v>6662</v>
      </c>
    </row>
    <row r="6665" spans="1:1" x14ac:dyDescent="0.25">
      <c r="A6665" s="4">
        <v>6663</v>
      </c>
    </row>
    <row r="6666" spans="1:1" x14ac:dyDescent="0.25">
      <c r="A6666" s="4">
        <v>6664</v>
      </c>
    </row>
    <row r="6667" spans="1:1" x14ac:dyDescent="0.25">
      <c r="A6667" s="4">
        <v>6665</v>
      </c>
    </row>
    <row r="6668" spans="1:1" x14ac:dyDescent="0.25">
      <c r="A6668" s="4">
        <v>6666</v>
      </c>
    </row>
    <row r="6669" spans="1:1" x14ac:dyDescent="0.25">
      <c r="A6669" s="4">
        <v>6667</v>
      </c>
    </row>
    <row r="6670" spans="1:1" x14ac:dyDescent="0.25">
      <c r="A6670" s="4">
        <v>6668</v>
      </c>
    </row>
    <row r="6671" spans="1:1" x14ac:dyDescent="0.25">
      <c r="A6671" s="4">
        <v>6669</v>
      </c>
    </row>
    <row r="6672" spans="1:1" x14ac:dyDescent="0.25">
      <c r="A6672" s="4">
        <v>6670</v>
      </c>
    </row>
    <row r="6673" spans="1:1" x14ac:dyDescent="0.25">
      <c r="A6673" s="4">
        <v>6671</v>
      </c>
    </row>
    <row r="6674" spans="1:1" x14ac:dyDescent="0.25">
      <c r="A6674" s="4">
        <v>6672</v>
      </c>
    </row>
    <row r="6675" spans="1:1" x14ac:dyDescent="0.25">
      <c r="A6675" s="4">
        <v>6673</v>
      </c>
    </row>
    <row r="6676" spans="1:1" x14ac:dyDescent="0.25">
      <c r="A6676" s="4">
        <v>6674</v>
      </c>
    </row>
    <row r="6677" spans="1:1" x14ac:dyDescent="0.25">
      <c r="A6677" s="4">
        <v>6675</v>
      </c>
    </row>
    <row r="6678" spans="1:1" x14ac:dyDescent="0.25">
      <c r="A6678" s="4">
        <v>6676</v>
      </c>
    </row>
    <row r="6679" spans="1:1" x14ac:dyDescent="0.25">
      <c r="A6679" s="4">
        <v>6677</v>
      </c>
    </row>
    <row r="6680" spans="1:1" x14ac:dyDescent="0.25">
      <c r="A6680" s="4">
        <v>6678</v>
      </c>
    </row>
    <row r="6681" spans="1:1" x14ac:dyDescent="0.25">
      <c r="A6681" s="4">
        <v>6679</v>
      </c>
    </row>
    <row r="6682" spans="1:1" x14ac:dyDescent="0.25">
      <c r="A6682" s="4">
        <v>6680</v>
      </c>
    </row>
    <row r="6683" spans="1:1" x14ac:dyDescent="0.25">
      <c r="A6683" s="4">
        <v>6681</v>
      </c>
    </row>
    <row r="6684" spans="1:1" x14ac:dyDescent="0.25">
      <c r="A6684" s="4">
        <v>6682</v>
      </c>
    </row>
    <row r="6685" spans="1:1" x14ac:dyDescent="0.25">
      <c r="A6685" s="4">
        <v>6683</v>
      </c>
    </row>
    <row r="6686" spans="1:1" x14ac:dyDescent="0.25">
      <c r="A6686" s="4">
        <v>6684</v>
      </c>
    </row>
    <row r="6687" spans="1:1" x14ac:dyDescent="0.25">
      <c r="A6687" s="4">
        <v>6685</v>
      </c>
    </row>
    <row r="6688" spans="1:1" x14ac:dyDescent="0.25">
      <c r="A6688" s="4">
        <v>6686</v>
      </c>
    </row>
    <row r="6689" spans="1:1" x14ac:dyDescent="0.25">
      <c r="A6689" s="4">
        <v>6687</v>
      </c>
    </row>
    <row r="6690" spans="1:1" x14ac:dyDescent="0.25">
      <c r="A6690" s="4">
        <v>6688</v>
      </c>
    </row>
    <row r="6691" spans="1:1" x14ac:dyDescent="0.25">
      <c r="A6691" s="4">
        <v>6689</v>
      </c>
    </row>
    <row r="6692" spans="1:1" x14ac:dyDescent="0.25">
      <c r="A6692" s="4">
        <v>6690</v>
      </c>
    </row>
    <row r="6693" spans="1:1" x14ac:dyDescent="0.25">
      <c r="A6693" s="4">
        <v>6691</v>
      </c>
    </row>
    <row r="6694" spans="1:1" x14ac:dyDescent="0.25">
      <c r="A6694" s="4">
        <v>6692</v>
      </c>
    </row>
    <row r="6695" spans="1:1" x14ac:dyDescent="0.25">
      <c r="A6695" s="4">
        <v>6693</v>
      </c>
    </row>
    <row r="6696" spans="1:1" x14ac:dyDescent="0.25">
      <c r="A6696" s="4">
        <v>6694</v>
      </c>
    </row>
    <row r="6697" spans="1:1" x14ac:dyDescent="0.25">
      <c r="A6697" s="4">
        <v>6695</v>
      </c>
    </row>
    <row r="6698" spans="1:1" x14ac:dyDescent="0.25">
      <c r="A6698" s="4">
        <v>6696</v>
      </c>
    </row>
    <row r="6699" spans="1:1" x14ac:dyDescent="0.25">
      <c r="A6699" s="4">
        <v>6697</v>
      </c>
    </row>
    <row r="6700" spans="1:1" x14ac:dyDescent="0.25">
      <c r="A6700" s="4">
        <v>6698</v>
      </c>
    </row>
    <row r="6701" spans="1:1" x14ac:dyDescent="0.25">
      <c r="A6701" s="4">
        <v>6699</v>
      </c>
    </row>
    <row r="6702" spans="1:1" x14ac:dyDescent="0.25">
      <c r="A6702" s="4">
        <v>6700</v>
      </c>
    </row>
    <row r="6703" spans="1:1" x14ac:dyDescent="0.25">
      <c r="A6703" s="4">
        <v>6701</v>
      </c>
    </row>
    <row r="6704" spans="1:1" x14ac:dyDescent="0.25">
      <c r="A6704" s="4">
        <v>6702</v>
      </c>
    </row>
    <row r="6705" spans="1:1" x14ac:dyDescent="0.25">
      <c r="A6705" s="4">
        <v>6703</v>
      </c>
    </row>
    <row r="6706" spans="1:1" x14ac:dyDescent="0.25">
      <c r="A6706" s="4">
        <v>6704</v>
      </c>
    </row>
    <row r="6707" spans="1:1" x14ac:dyDescent="0.25">
      <c r="A6707" s="4">
        <v>6705</v>
      </c>
    </row>
    <row r="6708" spans="1:1" x14ac:dyDescent="0.25">
      <c r="A6708" s="4">
        <v>6706</v>
      </c>
    </row>
    <row r="6709" spans="1:1" x14ac:dyDescent="0.25">
      <c r="A6709" s="4">
        <v>6707</v>
      </c>
    </row>
    <row r="6710" spans="1:1" x14ac:dyDescent="0.25">
      <c r="A6710" s="4">
        <v>6708</v>
      </c>
    </row>
    <row r="6711" spans="1:1" x14ac:dyDescent="0.25">
      <c r="A6711" s="4">
        <v>6709</v>
      </c>
    </row>
    <row r="6712" spans="1:1" x14ac:dyDescent="0.25">
      <c r="A6712" s="4">
        <v>6710</v>
      </c>
    </row>
    <row r="6713" spans="1:1" x14ac:dyDescent="0.25">
      <c r="A6713" s="4">
        <v>6711</v>
      </c>
    </row>
    <row r="6714" spans="1:1" x14ac:dyDescent="0.25">
      <c r="A6714" s="4">
        <v>6712</v>
      </c>
    </row>
    <row r="6715" spans="1:1" x14ac:dyDescent="0.25">
      <c r="A6715" s="4">
        <v>6713</v>
      </c>
    </row>
    <row r="6716" spans="1:1" x14ac:dyDescent="0.25">
      <c r="A6716" s="4">
        <v>6714</v>
      </c>
    </row>
    <row r="6717" spans="1:1" x14ac:dyDescent="0.25">
      <c r="A6717" s="4">
        <v>6715</v>
      </c>
    </row>
    <row r="6718" spans="1:1" x14ac:dyDescent="0.25">
      <c r="A6718" s="4">
        <v>6716</v>
      </c>
    </row>
    <row r="6719" spans="1:1" x14ac:dyDescent="0.25">
      <c r="A6719" s="4">
        <v>6717</v>
      </c>
    </row>
    <row r="6720" spans="1:1" x14ac:dyDescent="0.25">
      <c r="A6720" s="4">
        <v>6718</v>
      </c>
    </row>
    <row r="6721" spans="1:1" x14ac:dyDescent="0.25">
      <c r="A6721" s="4">
        <v>6719</v>
      </c>
    </row>
    <row r="6722" spans="1:1" x14ac:dyDescent="0.25">
      <c r="A6722" s="4">
        <v>6720</v>
      </c>
    </row>
    <row r="6723" spans="1:1" x14ac:dyDescent="0.25">
      <c r="A6723" s="4">
        <v>6721</v>
      </c>
    </row>
    <row r="6724" spans="1:1" x14ac:dyDescent="0.25">
      <c r="A6724" s="4">
        <v>6722</v>
      </c>
    </row>
    <row r="6725" spans="1:1" x14ac:dyDescent="0.25">
      <c r="A6725" s="4">
        <v>6723</v>
      </c>
    </row>
    <row r="6726" spans="1:1" x14ac:dyDescent="0.25">
      <c r="A6726" s="4">
        <v>6724</v>
      </c>
    </row>
    <row r="6727" spans="1:1" x14ac:dyDescent="0.25">
      <c r="A6727" s="4">
        <v>6725</v>
      </c>
    </row>
    <row r="6728" spans="1:1" x14ac:dyDescent="0.25">
      <c r="A6728" s="4">
        <v>6726</v>
      </c>
    </row>
    <row r="6729" spans="1:1" x14ac:dyDescent="0.25">
      <c r="A6729" s="4">
        <v>6727</v>
      </c>
    </row>
    <row r="6730" spans="1:1" x14ac:dyDescent="0.25">
      <c r="A6730" s="4">
        <v>6728</v>
      </c>
    </row>
    <row r="6731" spans="1:1" x14ac:dyDescent="0.25">
      <c r="A6731" s="4">
        <v>6729</v>
      </c>
    </row>
    <row r="6732" spans="1:1" x14ac:dyDescent="0.25">
      <c r="A6732" s="4">
        <v>6730</v>
      </c>
    </row>
    <row r="6733" spans="1:1" x14ac:dyDescent="0.25">
      <c r="A6733" s="4">
        <v>6731</v>
      </c>
    </row>
    <row r="6734" spans="1:1" x14ac:dyDescent="0.25">
      <c r="A6734" s="4">
        <v>6732</v>
      </c>
    </row>
    <row r="6735" spans="1:1" x14ac:dyDescent="0.25">
      <c r="A6735" s="4">
        <v>6733</v>
      </c>
    </row>
    <row r="6736" spans="1:1" x14ac:dyDescent="0.25">
      <c r="A6736" s="4">
        <v>6734</v>
      </c>
    </row>
    <row r="6737" spans="1:1" x14ac:dyDescent="0.25">
      <c r="A6737" s="4">
        <v>6735</v>
      </c>
    </row>
    <row r="6738" spans="1:1" x14ac:dyDescent="0.25">
      <c r="A6738" s="4">
        <v>6736</v>
      </c>
    </row>
    <row r="6739" spans="1:1" x14ac:dyDescent="0.25">
      <c r="A6739" s="4">
        <v>6737</v>
      </c>
    </row>
    <row r="6740" spans="1:1" x14ac:dyDescent="0.25">
      <c r="A6740" s="4">
        <v>6738</v>
      </c>
    </row>
    <row r="6741" spans="1:1" x14ac:dyDescent="0.25">
      <c r="A6741" s="4">
        <v>6739</v>
      </c>
    </row>
    <row r="6742" spans="1:1" x14ac:dyDescent="0.25">
      <c r="A6742" s="4">
        <v>6740</v>
      </c>
    </row>
    <row r="6743" spans="1:1" x14ac:dyDescent="0.25">
      <c r="A6743" s="4">
        <v>6741</v>
      </c>
    </row>
    <row r="6744" spans="1:1" x14ac:dyDescent="0.25">
      <c r="A6744" s="4">
        <v>6742</v>
      </c>
    </row>
    <row r="6745" spans="1:1" x14ac:dyDescent="0.25">
      <c r="A6745" s="4">
        <v>6743</v>
      </c>
    </row>
    <row r="6746" spans="1:1" x14ac:dyDescent="0.25">
      <c r="A6746" s="4">
        <v>6744</v>
      </c>
    </row>
    <row r="6747" spans="1:1" x14ac:dyDescent="0.25">
      <c r="A6747" s="4">
        <v>6745</v>
      </c>
    </row>
    <row r="6748" spans="1:1" x14ac:dyDescent="0.25">
      <c r="A6748" s="4">
        <v>6746</v>
      </c>
    </row>
    <row r="6749" spans="1:1" x14ac:dyDescent="0.25">
      <c r="A6749" s="4">
        <v>6747</v>
      </c>
    </row>
    <row r="6750" spans="1:1" x14ac:dyDescent="0.25">
      <c r="A6750" s="4">
        <v>6748</v>
      </c>
    </row>
    <row r="6751" spans="1:1" x14ac:dyDescent="0.25">
      <c r="A6751" s="4">
        <v>6749</v>
      </c>
    </row>
    <row r="6752" spans="1:1" x14ac:dyDescent="0.25">
      <c r="A6752" s="4">
        <v>6750</v>
      </c>
    </row>
    <row r="6753" spans="1:1" x14ac:dyDescent="0.25">
      <c r="A6753" s="4">
        <v>6751</v>
      </c>
    </row>
    <row r="6754" spans="1:1" x14ac:dyDescent="0.25">
      <c r="A6754" s="4">
        <v>6752</v>
      </c>
    </row>
    <row r="6755" spans="1:1" x14ac:dyDescent="0.25">
      <c r="A6755" s="4">
        <v>6753</v>
      </c>
    </row>
    <row r="6756" spans="1:1" x14ac:dyDescent="0.25">
      <c r="A6756" s="4">
        <v>6754</v>
      </c>
    </row>
    <row r="6757" spans="1:1" x14ac:dyDescent="0.25">
      <c r="A6757" s="4">
        <v>6755</v>
      </c>
    </row>
    <row r="6758" spans="1:1" x14ac:dyDescent="0.25">
      <c r="A6758" s="4">
        <v>6756</v>
      </c>
    </row>
    <row r="6759" spans="1:1" x14ac:dyDescent="0.25">
      <c r="A6759" s="4">
        <v>6757</v>
      </c>
    </row>
    <row r="6760" spans="1:1" x14ac:dyDescent="0.25">
      <c r="A6760" s="4">
        <v>6758</v>
      </c>
    </row>
    <row r="6761" spans="1:1" x14ac:dyDescent="0.25">
      <c r="A6761" s="4">
        <v>6759</v>
      </c>
    </row>
    <row r="6762" spans="1:1" x14ac:dyDescent="0.25">
      <c r="A6762" s="4">
        <v>6760</v>
      </c>
    </row>
    <row r="6763" spans="1:1" x14ac:dyDescent="0.25">
      <c r="A6763" s="4">
        <v>6761</v>
      </c>
    </row>
    <row r="6764" spans="1:1" x14ac:dyDescent="0.25">
      <c r="A6764" s="4">
        <v>6762</v>
      </c>
    </row>
    <row r="6765" spans="1:1" x14ac:dyDescent="0.25">
      <c r="A6765" s="4">
        <v>6763</v>
      </c>
    </row>
    <row r="6766" spans="1:1" x14ac:dyDescent="0.25">
      <c r="A6766" s="4">
        <v>6764</v>
      </c>
    </row>
    <row r="6767" spans="1:1" x14ac:dyDescent="0.25">
      <c r="A6767" s="4">
        <v>6765</v>
      </c>
    </row>
    <row r="6768" spans="1:1" x14ac:dyDescent="0.25">
      <c r="A6768" s="4">
        <v>6766</v>
      </c>
    </row>
    <row r="6769" spans="1:1" x14ac:dyDescent="0.25">
      <c r="A6769" s="4">
        <v>6767</v>
      </c>
    </row>
    <row r="6770" spans="1:1" x14ac:dyDescent="0.25">
      <c r="A6770" s="4">
        <v>6768</v>
      </c>
    </row>
    <row r="6771" spans="1:1" x14ac:dyDescent="0.25">
      <c r="A6771" s="4">
        <v>6769</v>
      </c>
    </row>
    <row r="6772" spans="1:1" x14ac:dyDescent="0.25">
      <c r="A6772" s="4">
        <v>6770</v>
      </c>
    </row>
    <row r="6773" spans="1:1" x14ac:dyDescent="0.25">
      <c r="A6773" s="4">
        <v>6771</v>
      </c>
    </row>
    <row r="6774" spans="1:1" x14ac:dyDescent="0.25">
      <c r="A6774" s="4">
        <v>6772</v>
      </c>
    </row>
    <row r="6775" spans="1:1" x14ac:dyDescent="0.25">
      <c r="A6775" s="4">
        <v>6773</v>
      </c>
    </row>
    <row r="6776" spans="1:1" x14ac:dyDescent="0.25">
      <c r="A6776" s="4">
        <v>6774</v>
      </c>
    </row>
    <row r="6777" spans="1:1" x14ac:dyDescent="0.25">
      <c r="A6777" s="4">
        <v>6775</v>
      </c>
    </row>
    <row r="6778" spans="1:1" x14ac:dyDescent="0.25">
      <c r="A6778" s="4">
        <v>6776</v>
      </c>
    </row>
    <row r="6779" spans="1:1" x14ac:dyDescent="0.25">
      <c r="A6779" s="4">
        <v>6777</v>
      </c>
    </row>
    <row r="6780" spans="1:1" x14ac:dyDescent="0.25">
      <c r="A6780" s="4">
        <v>6778</v>
      </c>
    </row>
    <row r="6781" spans="1:1" x14ac:dyDescent="0.25">
      <c r="A6781" s="4">
        <v>6779</v>
      </c>
    </row>
    <row r="6782" spans="1:1" x14ac:dyDescent="0.25">
      <c r="A6782" s="4">
        <v>6780</v>
      </c>
    </row>
    <row r="6783" spans="1:1" x14ac:dyDescent="0.25">
      <c r="A6783" s="4">
        <v>6781</v>
      </c>
    </row>
    <row r="6784" spans="1:1" x14ac:dyDescent="0.25">
      <c r="A6784" s="4">
        <v>6782</v>
      </c>
    </row>
    <row r="6785" spans="1:1" x14ac:dyDescent="0.25">
      <c r="A6785" s="4">
        <v>6783</v>
      </c>
    </row>
    <row r="6786" spans="1:1" x14ac:dyDescent="0.25">
      <c r="A6786" s="4">
        <v>6784</v>
      </c>
    </row>
    <row r="6787" spans="1:1" x14ac:dyDescent="0.25">
      <c r="A6787" s="4">
        <v>6785</v>
      </c>
    </row>
    <row r="6788" spans="1:1" x14ac:dyDescent="0.25">
      <c r="A6788" s="4">
        <v>6786</v>
      </c>
    </row>
    <row r="6789" spans="1:1" x14ac:dyDescent="0.25">
      <c r="A6789" s="4">
        <v>6787</v>
      </c>
    </row>
    <row r="6790" spans="1:1" x14ac:dyDescent="0.25">
      <c r="A6790" s="4">
        <v>6788</v>
      </c>
    </row>
    <row r="6791" spans="1:1" x14ac:dyDescent="0.25">
      <c r="A6791" s="4">
        <v>6789</v>
      </c>
    </row>
    <row r="6792" spans="1:1" x14ac:dyDescent="0.25">
      <c r="A6792" s="4">
        <v>6790</v>
      </c>
    </row>
    <row r="6793" spans="1:1" x14ac:dyDescent="0.25">
      <c r="A6793" s="4">
        <v>6791</v>
      </c>
    </row>
    <row r="6794" spans="1:1" x14ac:dyDescent="0.25">
      <c r="A6794" s="4">
        <v>6792</v>
      </c>
    </row>
    <row r="6795" spans="1:1" x14ac:dyDescent="0.25">
      <c r="A6795" s="4">
        <v>6793</v>
      </c>
    </row>
    <row r="6796" spans="1:1" x14ac:dyDescent="0.25">
      <c r="A6796" s="4">
        <v>6794</v>
      </c>
    </row>
    <row r="6797" spans="1:1" x14ac:dyDescent="0.25">
      <c r="A6797" s="4">
        <v>6795</v>
      </c>
    </row>
    <row r="6798" spans="1:1" x14ac:dyDescent="0.25">
      <c r="A6798" s="4">
        <v>6796</v>
      </c>
    </row>
    <row r="6799" spans="1:1" x14ac:dyDescent="0.25">
      <c r="A6799" s="4">
        <v>6797</v>
      </c>
    </row>
    <row r="6800" spans="1:1" x14ac:dyDescent="0.25">
      <c r="A6800" s="4">
        <v>6798</v>
      </c>
    </row>
    <row r="6801" spans="1:1" x14ac:dyDescent="0.25">
      <c r="A6801" s="4">
        <v>6799</v>
      </c>
    </row>
    <row r="6802" spans="1:1" x14ac:dyDescent="0.25">
      <c r="A6802" s="4">
        <v>6800</v>
      </c>
    </row>
    <row r="6803" spans="1:1" x14ac:dyDescent="0.25">
      <c r="A6803" s="4">
        <v>6801</v>
      </c>
    </row>
    <row r="6804" spans="1:1" x14ac:dyDescent="0.25">
      <c r="A6804" s="4">
        <v>6802</v>
      </c>
    </row>
    <row r="6805" spans="1:1" x14ac:dyDescent="0.25">
      <c r="A6805" s="4">
        <v>6803</v>
      </c>
    </row>
    <row r="6806" spans="1:1" x14ac:dyDescent="0.25">
      <c r="A6806" s="4">
        <v>6804</v>
      </c>
    </row>
    <row r="6807" spans="1:1" x14ac:dyDescent="0.25">
      <c r="A6807" s="4">
        <v>6805</v>
      </c>
    </row>
    <row r="6808" spans="1:1" x14ac:dyDescent="0.25">
      <c r="A6808" s="4">
        <v>6806</v>
      </c>
    </row>
    <row r="6809" spans="1:1" x14ac:dyDescent="0.25">
      <c r="A6809" s="4">
        <v>6807</v>
      </c>
    </row>
    <row r="6810" spans="1:1" x14ac:dyDescent="0.25">
      <c r="A6810" s="4">
        <v>6808</v>
      </c>
    </row>
    <row r="6811" spans="1:1" x14ac:dyDescent="0.25">
      <c r="A6811" s="4">
        <v>6809</v>
      </c>
    </row>
    <row r="6812" spans="1:1" x14ac:dyDescent="0.25">
      <c r="A6812" s="4">
        <v>6810</v>
      </c>
    </row>
    <row r="6813" spans="1:1" x14ac:dyDescent="0.25">
      <c r="A6813" s="4">
        <v>6811</v>
      </c>
    </row>
    <row r="6814" spans="1:1" x14ac:dyDescent="0.25">
      <c r="A6814" s="4">
        <v>6812</v>
      </c>
    </row>
    <row r="6815" spans="1:1" x14ac:dyDescent="0.25">
      <c r="A6815" s="4">
        <v>6813</v>
      </c>
    </row>
    <row r="6816" spans="1:1" x14ac:dyDescent="0.25">
      <c r="A6816" s="4">
        <v>6814</v>
      </c>
    </row>
    <row r="6817" spans="1:1" x14ac:dyDescent="0.25">
      <c r="A6817" s="4">
        <v>6815</v>
      </c>
    </row>
    <row r="6818" spans="1:1" x14ac:dyDescent="0.25">
      <c r="A6818" s="4">
        <v>6816</v>
      </c>
    </row>
    <row r="6819" spans="1:1" x14ac:dyDescent="0.25">
      <c r="A6819" s="4">
        <v>6817</v>
      </c>
    </row>
    <row r="6820" spans="1:1" x14ac:dyDescent="0.25">
      <c r="A6820" s="4">
        <v>6818</v>
      </c>
    </row>
    <row r="6821" spans="1:1" x14ac:dyDescent="0.25">
      <c r="A6821" s="4">
        <v>6819</v>
      </c>
    </row>
    <row r="6822" spans="1:1" x14ac:dyDescent="0.25">
      <c r="A6822" s="4">
        <v>6820</v>
      </c>
    </row>
    <row r="6823" spans="1:1" x14ac:dyDescent="0.25">
      <c r="A6823" s="4">
        <v>6821</v>
      </c>
    </row>
    <row r="6824" spans="1:1" x14ac:dyDescent="0.25">
      <c r="A6824" s="4">
        <v>6822</v>
      </c>
    </row>
    <row r="6825" spans="1:1" x14ac:dyDescent="0.25">
      <c r="A6825" s="4">
        <v>6823</v>
      </c>
    </row>
    <row r="6826" spans="1:1" x14ac:dyDescent="0.25">
      <c r="A6826" s="4">
        <v>6824</v>
      </c>
    </row>
    <row r="6827" spans="1:1" x14ac:dyDescent="0.25">
      <c r="A6827" s="4">
        <v>6825</v>
      </c>
    </row>
    <row r="6828" spans="1:1" x14ac:dyDescent="0.25">
      <c r="A6828" s="4">
        <v>6826</v>
      </c>
    </row>
    <row r="6829" spans="1:1" x14ac:dyDescent="0.25">
      <c r="A6829" s="4">
        <v>6827</v>
      </c>
    </row>
    <row r="6830" spans="1:1" x14ac:dyDescent="0.25">
      <c r="A6830" s="4">
        <v>6828</v>
      </c>
    </row>
    <row r="6831" spans="1:1" x14ac:dyDescent="0.25">
      <c r="A6831" s="4">
        <v>6829</v>
      </c>
    </row>
    <row r="6832" spans="1:1" x14ac:dyDescent="0.25">
      <c r="A6832" s="4">
        <v>6830</v>
      </c>
    </row>
    <row r="6833" spans="1:1" x14ac:dyDescent="0.25">
      <c r="A6833" s="4">
        <v>6831</v>
      </c>
    </row>
    <row r="6834" spans="1:1" x14ac:dyDescent="0.25">
      <c r="A6834" s="4">
        <v>6832</v>
      </c>
    </row>
    <row r="6835" spans="1:1" x14ac:dyDescent="0.25">
      <c r="A6835" s="4">
        <v>6833</v>
      </c>
    </row>
    <row r="6836" spans="1:1" x14ac:dyDescent="0.25">
      <c r="A6836" s="4">
        <v>6834</v>
      </c>
    </row>
    <row r="6837" spans="1:1" x14ac:dyDescent="0.25">
      <c r="A6837" s="4">
        <v>6835</v>
      </c>
    </row>
    <row r="6838" spans="1:1" x14ac:dyDescent="0.25">
      <c r="A6838" s="4">
        <v>6836</v>
      </c>
    </row>
    <row r="6839" spans="1:1" x14ac:dyDescent="0.25">
      <c r="A6839" s="4">
        <v>6837</v>
      </c>
    </row>
    <row r="6840" spans="1:1" x14ac:dyDescent="0.25">
      <c r="A6840" s="4">
        <v>6838</v>
      </c>
    </row>
    <row r="6841" spans="1:1" x14ac:dyDescent="0.25">
      <c r="A6841" s="4">
        <v>6839</v>
      </c>
    </row>
    <row r="6842" spans="1:1" x14ac:dyDescent="0.25">
      <c r="A6842" s="4">
        <v>6840</v>
      </c>
    </row>
    <row r="6843" spans="1:1" x14ac:dyDescent="0.25">
      <c r="A6843" s="4">
        <v>6841</v>
      </c>
    </row>
    <row r="6844" spans="1:1" x14ac:dyDescent="0.25">
      <c r="A6844" s="4">
        <v>6842</v>
      </c>
    </row>
    <row r="6845" spans="1:1" x14ac:dyDescent="0.25">
      <c r="A6845" s="4">
        <v>6843</v>
      </c>
    </row>
    <row r="6846" spans="1:1" x14ac:dyDescent="0.25">
      <c r="A6846" s="4">
        <v>6844</v>
      </c>
    </row>
    <row r="6847" spans="1:1" x14ac:dyDescent="0.25">
      <c r="A6847" s="4">
        <v>6845</v>
      </c>
    </row>
    <row r="6848" spans="1:1" x14ac:dyDescent="0.25">
      <c r="A6848" s="4">
        <v>6846</v>
      </c>
    </row>
    <row r="6849" spans="1:1" x14ac:dyDescent="0.25">
      <c r="A6849" s="4">
        <v>6847</v>
      </c>
    </row>
    <row r="6850" spans="1:1" x14ac:dyDescent="0.25">
      <c r="A6850" s="4">
        <v>6848</v>
      </c>
    </row>
    <row r="6851" spans="1:1" x14ac:dyDescent="0.25">
      <c r="A6851" s="4">
        <v>6849</v>
      </c>
    </row>
    <row r="6852" spans="1:1" x14ac:dyDescent="0.25">
      <c r="A6852" s="4">
        <v>6850</v>
      </c>
    </row>
    <row r="6853" spans="1:1" x14ac:dyDescent="0.25">
      <c r="A6853" s="4">
        <v>6851</v>
      </c>
    </row>
    <row r="6854" spans="1:1" x14ac:dyDescent="0.25">
      <c r="A6854" s="4">
        <v>6852</v>
      </c>
    </row>
    <row r="6855" spans="1:1" x14ac:dyDescent="0.25">
      <c r="A6855" s="4">
        <v>6853</v>
      </c>
    </row>
    <row r="6856" spans="1:1" x14ac:dyDescent="0.25">
      <c r="A6856" s="4">
        <v>6854</v>
      </c>
    </row>
    <row r="6857" spans="1:1" x14ac:dyDescent="0.25">
      <c r="A6857" s="4">
        <v>6855</v>
      </c>
    </row>
    <row r="6858" spans="1:1" x14ac:dyDescent="0.25">
      <c r="A6858" s="4">
        <v>6856</v>
      </c>
    </row>
    <row r="6859" spans="1:1" x14ac:dyDescent="0.25">
      <c r="A6859" s="4">
        <v>6857</v>
      </c>
    </row>
    <row r="6860" spans="1:1" x14ac:dyDescent="0.25">
      <c r="A6860" s="4">
        <v>6858</v>
      </c>
    </row>
    <row r="6861" spans="1:1" x14ac:dyDescent="0.25">
      <c r="A6861" s="4">
        <v>6859</v>
      </c>
    </row>
    <row r="6862" spans="1:1" x14ac:dyDescent="0.25">
      <c r="A6862" s="4">
        <v>6860</v>
      </c>
    </row>
    <row r="6863" spans="1:1" x14ac:dyDescent="0.25">
      <c r="A6863" s="4">
        <v>6861</v>
      </c>
    </row>
    <row r="6864" spans="1:1" x14ac:dyDescent="0.25">
      <c r="A6864" s="4">
        <v>6862</v>
      </c>
    </row>
    <row r="6865" spans="1:1" x14ac:dyDescent="0.25">
      <c r="A6865" s="4">
        <v>6863</v>
      </c>
    </row>
    <row r="6866" spans="1:1" x14ac:dyDescent="0.25">
      <c r="A6866" s="4">
        <v>6864</v>
      </c>
    </row>
    <row r="6867" spans="1:1" x14ac:dyDescent="0.25">
      <c r="A6867" s="4">
        <v>6865</v>
      </c>
    </row>
    <row r="6868" spans="1:1" x14ac:dyDescent="0.25">
      <c r="A6868" s="4">
        <v>6866</v>
      </c>
    </row>
    <row r="6869" spans="1:1" x14ac:dyDescent="0.25">
      <c r="A6869" s="4">
        <v>6867</v>
      </c>
    </row>
    <row r="6870" spans="1:1" x14ac:dyDescent="0.25">
      <c r="A6870" s="4">
        <v>6868</v>
      </c>
    </row>
    <row r="6871" spans="1:1" x14ac:dyDescent="0.25">
      <c r="A6871" s="4">
        <v>6869</v>
      </c>
    </row>
    <row r="6872" spans="1:1" x14ac:dyDescent="0.25">
      <c r="A6872" s="4">
        <v>6870</v>
      </c>
    </row>
    <row r="6873" spans="1:1" x14ac:dyDescent="0.25">
      <c r="A6873" s="4">
        <v>6871</v>
      </c>
    </row>
    <row r="6874" spans="1:1" x14ac:dyDescent="0.25">
      <c r="A6874" s="4">
        <v>6872</v>
      </c>
    </row>
    <row r="6875" spans="1:1" x14ac:dyDescent="0.25">
      <c r="A6875" s="4">
        <v>6873</v>
      </c>
    </row>
    <row r="6876" spans="1:1" x14ac:dyDescent="0.25">
      <c r="A6876" s="4">
        <v>6874</v>
      </c>
    </row>
    <row r="6877" spans="1:1" x14ac:dyDescent="0.25">
      <c r="A6877" s="4">
        <v>6875</v>
      </c>
    </row>
    <row r="6878" spans="1:1" x14ac:dyDescent="0.25">
      <c r="A6878" s="4">
        <v>6876</v>
      </c>
    </row>
    <row r="6879" spans="1:1" x14ac:dyDescent="0.25">
      <c r="A6879" s="4">
        <v>6877</v>
      </c>
    </row>
    <row r="6880" spans="1:1" x14ac:dyDescent="0.25">
      <c r="A6880" s="4">
        <v>6878</v>
      </c>
    </row>
    <row r="6881" spans="1:1" x14ac:dyDescent="0.25">
      <c r="A6881" s="4">
        <v>6879</v>
      </c>
    </row>
    <row r="6882" spans="1:1" x14ac:dyDescent="0.25">
      <c r="A6882" s="4">
        <v>6880</v>
      </c>
    </row>
    <row r="6883" spans="1:1" x14ac:dyDescent="0.25">
      <c r="A6883" s="4">
        <v>6881</v>
      </c>
    </row>
    <row r="6884" spans="1:1" x14ac:dyDescent="0.25">
      <c r="A6884" s="4">
        <v>6882</v>
      </c>
    </row>
    <row r="6885" spans="1:1" x14ac:dyDescent="0.25">
      <c r="A6885" s="4">
        <v>6883</v>
      </c>
    </row>
    <row r="6886" spans="1:1" x14ac:dyDescent="0.25">
      <c r="A6886" s="4">
        <v>6884</v>
      </c>
    </row>
    <row r="6887" spans="1:1" x14ac:dyDescent="0.25">
      <c r="A6887" s="4">
        <v>6885</v>
      </c>
    </row>
    <row r="6888" spans="1:1" x14ac:dyDescent="0.25">
      <c r="A6888" s="4">
        <v>6886</v>
      </c>
    </row>
    <row r="6889" spans="1:1" x14ac:dyDescent="0.25">
      <c r="A6889" s="4">
        <v>6887</v>
      </c>
    </row>
    <row r="6890" spans="1:1" x14ac:dyDescent="0.25">
      <c r="A6890" s="4">
        <v>6888</v>
      </c>
    </row>
    <row r="6891" spans="1:1" x14ac:dyDescent="0.25">
      <c r="A6891" s="4">
        <v>6889</v>
      </c>
    </row>
    <row r="6892" spans="1:1" x14ac:dyDescent="0.25">
      <c r="A6892" s="4">
        <v>6890</v>
      </c>
    </row>
    <row r="6893" spans="1:1" x14ac:dyDescent="0.25">
      <c r="A6893" s="4">
        <v>6891</v>
      </c>
    </row>
    <row r="6894" spans="1:1" x14ac:dyDescent="0.25">
      <c r="A6894" s="4">
        <v>6892</v>
      </c>
    </row>
    <row r="6895" spans="1:1" x14ac:dyDescent="0.25">
      <c r="A6895" s="4">
        <v>6893</v>
      </c>
    </row>
    <row r="6896" spans="1:1" x14ac:dyDescent="0.25">
      <c r="A6896" s="4">
        <v>6894</v>
      </c>
    </row>
    <row r="6897" spans="1:1" x14ac:dyDescent="0.25">
      <c r="A6897" s="4">
        <v>6895</v>
      </c>
    </row>
    <row r="6898" spans="1:1" x14ac:dyDescent="0.25">
      <c r="A6898" s="4">
        <v>6896</v>
      </c>
    </row>
    <row r="6899" spans="1:1" x14ac:dyDescent="0.25">
      <c r="A6899" s="4">
        <v>6897</v>
      </c>
    </row>
    <row r="6900" spans="1:1" x14ac:dyDescent="0.25">
      <c r="A6900" s="4">
        <v>6898</v>
      </c>
    </row>
    <row r="6901" spans="1:1" x14ac:dyDescent="0.25">
      <c r="A6901" s="4">
        <v>6899</v>
      </c>
    </row>
    <row r="6902" spans="1:1" x14ac:dyDescent="0.25">
      <c r="A6902" s="4">
        <v>6900</v>
      </c>
    </row>
    <row r="6903" spans="1:1" x14ac:dyDescent="0.25">
      <c r="A6903" s="4">
        <v>6901</v>
      </c>
    </row>
    <row r="6904" spans="1:1" x14ac:dyDescent="0.25">
      <c r="A6904" s="4">
        <v>6902</v>
      </c>
    </row>
    <row r="6905" spans="1:1" x14ac:dyDescent="0.25">
      <c r="A6905" s="4">
        <v>6903</v>
      </c>
    </row>
    <row r="6906" spans="1:1" x14ac:dyDescent="0.25">
      <c r="A6906" s="4">
        <v>6904</v>
      </c>
    </row>
    <row r="6907" spans="1:1" x14ac:dyDescent="0.25">
      <c r="A6907" s="4">
        <v>6905</v>
      </c>
    </row>
    <row r="6908" spans="1:1" x14ac:dyDescent="0.25">
      <c r="A6908" s="4">
        <v>6906</v>
      </c>
    </row>
    <row r="6909" spans="1:1" x14ac:dyDescent="0.25">
      <c r="A6909" s="4">
        <v>6907</v>
      </c>
    </row>
    <row r="6910" spans="1:1" x14ac:dyDescent="0.25">
      <c r="A6910" s="4">
        <v>6908</v>
      </c>
    </row>
    <row r="6911" spans="1:1" x14ac:dyDescent="0.25">
      <c r="A6911" s="4">
        <v>6909</v>
      </c>
    </row>
    <row r="6912" spans="1:1" x14ac:dyDescent="0.25">
      <c r="A6912" s="4">
        <v>6910</v>
      </c>
    </row>
    <row r="6913" spans="1:1" x14ac:dyDescent="0.25">
      <c r="A6913" s="4">
        <v>6911</v>
      </c>
    </row>
    <row r="6914" spans="1:1" x14ac:dyDescent="0.25">
      <c r="A6914" s="4">
        <v>6912</v>
      </c>
    </row>
    <row r="6915" spans="1:1" x14ac:dyDescent="0.25">
      <c r="A6915" s="4">
        <v>6913</v>
      </c>
    </row>
    <row r="6916" spans="1:1" x14ac:dyDescent="0.25">
      <c r="A6916" s="4">
        <v>6914</v>
      </c>
    </row>
    <row r="6917" spans="1:1" x14ac:dyDescent="0.25">
      <c r="A6917" s="4">
        <v>6915</v>
      </c>
    </row>
    <row r="6918" spans="1:1" x14ac:dyDescent="0.25">
      <c r="A6918" s="4">
        <v>6916</v>
      </c>
    </row>
    <row r="6919" spans="1:1" x14ac:dyDescent="0.25">
      <c r="A6919" s="4">
        <v>6917</v>
      </c>
    </row>
    <row r="6920" spans="1:1" x14ac:dyDescent="0.25">
      <c r="A6920" s="4">
        <v>6918</v>
      </c>
    </row>
    <row r="6921" spans="1:1" x14ac:dyDescent="0.25">
      <c r="A6921" s="4">
        <v>6919</v>
      </c>
    </row>
    <row r="6922" spans="1:1" x14ac:dyDescent="0.25">
      <c r="A6922" s="4">
        <v>6920</v>
      </c>
    </row>
    <row r="6923" spans="1:1" x14ac:dyDescent="0.25">
      <c r="A6923" s="4">
        <v>6921</v>
      </c>
    </row>
    <row r="6924" spans="1:1" x14ac:dyDescent="0.25">
      <c r="A6924" s="4">
        <v>6922</v>
      </c>
    </row>
    <row r="6925" spans="1:1" x14ac:dyDescent="0.25">
      <c r="A6925" s="4">
        <v>6923</v>
      </c>
    </row>
    <row r="6926" spans="1:1" x14ac:dyDescent="0.25">
      <c r="A6926" s="4">
        <v>6924</v>
      </c>
    </row>
    <row r="6927" spans="1:1" x14ac:dyDescent="0.25">
      <c r="A6927" s="4">
        <v>6925</v>
      </c>
    </row>
    <row r="6928" spans="1:1" x14ac:dyDescent="0.25">
      <c r="A6928" s="4">
        <v>6926</v>
      </c>
    </row>
    <row r="6929" spans="1:1" x14ac:dyDescent="0.25">
      <c r="A6929" s="4">
        <v>6927</v>
      </c>
    </row>
    <row r="6930" spans="1:1" x14ac:dyDescent="0.25">
      <c r="A6930" s="4">
        <v>6928</v>
      </c>
    </row>
    <row r="6931" spans="1:1" x14ac:dyDescent="0.25">
      <c r="A6931" s="4">
        <v>6929</v>
      </c>
    </row>
    <row r="6932" spans="1:1" x14ac:dyDescent="0.25">
      <c r="A6932" s="4">
        <v>6930</v>
      </c>
    </row>
    <row r="6933" spans="1:1" x14ac:dyDescent="0.25">
      <c r="A6933" s="4">
        <v>6931</v>
      </c>
    </row>
    <row r="6934" spans="1:1" x14ac:dyDescent="0.25">
      <c r="A6934" s="4">
        <v>6932</v>
      </c>
    </row>
    <row r="6935" spans="1:1" x14ac:dyDescent="0.25">
      <c r="A6935" s="4">
        <v>6933</v>
      </c>
    </row>
    <row r="6936" spans="1:1" x14ac:dyDescent="0.25">
      <c r="A6936" s="4">
        <v>6934</v>
      </c>
    </row>
    <row r="6937" spans="1:1" x14ac:dyDescent="0.25">
      <c r="A6937" s="4">
        <v>6935</v>
      </c>
    </row>
    <row r="6938" spans="1:1" x14ac:dyDescent="0.25">
      <c r="A6938" s="4">
        <v>6936</v>
      </c>
    </row>
    <row r="6939" spans="1:1" x14ac:dyDescent="0.25">
      <c r="A6939" s="4">
        <v>6937</v>
      </c>
    </row>
    <row r="6940" spans="1:1" x14ac:dyDescent="0.25">
      <c r="A6940" s="4">
        <v>6938</v>
      </c>
    </row>
    <row r="6941" spans="1:1" x14ac:dyDescent="0.25">
      <c r="A6941" s="4">
        <v>6939</v>
      </c>
    </row>
    <row r="6942" spans="1:1" x14ac:dyDescent="0.25">
      <c r="A6942" s="4">
        <v>6940</v>
      </c>
    </row>
    <row r="6943" spans="1:1" x14ac:dyDescent="0.25">
      <c r="A6943" s="4">
        <v>6941</v>
      </c>
    </row>
    <row r="6944" spans="1:1" x14ac:dyDescent="0.25">
      <c r="A6944" s="4">
        <v>6942</v>
      </c>
    </row>
    <row r="6945" spans="1:1" x14ac:dyDescent="0.25">
      <c r="A6945" s="4">
        <v>6943</v>
      </c>
    </row>
    <row r="6946" spans="1:1" x14ac:dyDescent="0.25">
      <c r="A6946" s="4">
        <v>6944</v>
      </c>
    </row>
    <row r="6947" spans="1:1" x14ac:dyDescent="0.25">
      <c r="A6947" s="4">
        <v>6945</v>
      </c>
    </row>
    <row r="6948" spans="1:1" x14ac:dyDescent="0.25">
      <c r="A6948" s="4">
        <v>6946</v>
      </c>
    </row>
    <row r="6949" spans="1:1" x14ac:dyDescent="0.25">
      <c r="A6949" s="4">
        <v>6947</v>
      </c>
    </row>
    <row r="6950" spans="1:1" x14ac:dyDescent="0.25">
      <c r="A6950" s="4">
        <v>6948</v>
      </c>
    </row>
    <row r="6951" spans="1:1" x14ac:dyDescent="0.25">
      <c r="A6951" s="4">
        <v>6949</v>
      </c>
    </row>
    <row r="6952" spans="1:1" x14ac:dyDescent="0.25">
      <c r="A6952" s="4">
        <v>6950</v>
      </c>
    </row>
    <row r="6953" spans="1:1" x14ac:dyDescent="0.25">
      <c r="A6953" s="4">
        <v>6951</v>
      </c>
    </row>
    <row r="6954" spans="1:1" x14ac:dyDescent="0.25">
      <c r="A6954" s="4">
        <v>6952</v>
      </c>
    </row>
    <row r="6955" spans="1:1" x14ac:dyDescent="0.25">
      <c r="A6955" s="4">
        <v>6953</v>
      </c>
    </row>
    <row r="6956" spans="1:1" x14ac:dyDescent="0.25">
      <c r="A6956" s="4">
        <v>6954</v>
      </c>
    </row>
    <row r="6957" spans="1:1" x14ac:dyDescent="0.25">
      <c r="A6957" s="4">
        <v>6955</v>
      </c>
    </row>
    <row r="6958" spans="1:1" x14ac:dyDescent="0.25">
      <c r="A6958" s="4">
        <v>6956</v>
      </c>
    </row>
    <row r="6959" spans="1:1" x14ac:dyDescent="0.25">
      <c r="A6959" s="4">
        <v>6957</v>
      </c>
    </row>
    <row r="6960" spans="1:1" x14ac:dyDescent="0.25">
      <c r="A6960" s="4">
        <v>6958</v>
      </c>
    </row>
    <row r="6961" spans="1:1" x14ac:dyDescent="0.25">
      <c r="A6961" s="4">
        <v>6959</v>
      </c>
    </row>
    <row r="6962" spans="1:1" x14ac:dyDescent="0.25">
      <c r="A6962" s="4">
        <v>6960</v>
      </c>
    </row>
    <row r="6963" spans="1:1" x14ac:dyDescent="0.25">
      <c r="A6963" s="4">
        <v>6961</v>
      </c>
    </row>
    <row r="6964" spans="1:1" x14ac:dyDescent="0.25">
      <c r="A6964" s="4">
        <v>6962</v>
      </c>
    </row>
    <row r="6965" spans="1:1" x14ac:dyDescent="0.25">
      <c r="A6965" s="4">
        <v>6963</v>
      </c>
    </row>
    <row r="6966" spans="1:1" x14ac:dyDescent="0.25">
      <c r="A6966" s="4">
        <v>6964</v>
      </c>
    </row>
    <row r="6967" spans="1:1" x14ac:dyDescent="0.25">
      <c r="A6967" s="4">
        <v>6965</v>
      </c>
    </row>
    <row r="6968" spans="1:1" x14ac:dyDescent="0.25">
      <c r="A6968" s="4">
        <v>6966</v>
      </c>
    </row>
    <row r="6969" spans="1:1" x14ac:dyDescent="0.25">
      <c r="A6969" s="4">
        <v>6967</v>
      </c>
    </row>
    <row r="6970" spans="1:1" x14ac:dyDescent="0.25">
      <c r="A6970" s="4">
        <v>6968</v>
      </c>
    </row>
    <row r="6971" spans="1:1" x14ac:dyDescent="0.25">
      <c r="A6971" s="4">
        <v>6969</v>
      </c>
    </row>
    <row r="6972" spans="1:1" x14ac:dyDescent="0.25">
      <c r="A6972" s="4">
        <v>6970</v>
      </c>
    </row>
    <row r="6973" spans="1:1" x14ac:dyDescent="0.25">
      <c r="A6973" s="4">
        <v>6971</v>
      </c>
    </row>
    <row r="6974" spans="1:1" x14ac:dyDescent="0.25">
      <c r="A6974" s="4">
        <v>6972</v>
      </c>
    </row>
    <row r="6975" spans="1:1" x14ac:dyDescent="0.25">
      <c r="A6975" s="4">
        <v>6973</v>
      </c>
    </row>
    <row r="6976" spans="1:1" x14ac:dyDescent="0.25">
      <c r="A6976" s="4">
        <v>6974</v>
      </c>
    </row>
    <row r="6977" spans="1:1" x14ac:dyDescent="0.25">
      <c r="A6977" s="4">
        <v>6975</v>
      </c>
    </row>
    <row r="6978" spans="1:1" x14ac:dyDescent="0.25">
      <c r="A6978" s="4">
        <v>6976</v>
      </c>
    </row>
    <row r="6979" spans="1:1" x14ac:dyDescent="0.25">
      <c r="A6979" s="4">
        <v>6977</v>
      </c>
    </row>
    <row r="6980" spans="1:1" x14ac:dyDescent="0.25">
      <c r="A6980" s="4">
        <v>6978</v>
      </c>
    </row>
    <row r="6981" spans="1:1" x14ac:dyDescent="0.25">
      <c r="A6981" s="4">
        <v>6979</v>
      </c>
    </row>
    <row r="6982" spans="1:1" x14ac:dyDescent="0.25">
      <c r="A6982" s="4">
        <v>6980</v>
      </c>
    </row>
    <row r="6983" spans="1:1" x14ac:dyDescent="0.25">
      <c r="A6983" s="4">
        <v>6981</v>
      </c>
    </row>
    <row r="6984" spans="1:1" x14ac:dyDescent="0.25">
      <c r="A6984" s="4">
        <v>6982</v>
      </c>
    </row>
    <row r="6985" spans="1:1" x14ac:dyDescent="0.25">
      <c r="A6985" s="4">
        <v>6983</v>
      </c>
    </row>
    <row r="6986" spans="1:1" x14ac:dyDescent="0.25">
      <c r="A6986" s="4">
        <v>6984</v>
      </c>
    </row>
    <row r="6987" spans="1:1" x14ac:dyDescent="0.25">
      <c r="A6987" s="4">
        <v>6985</v>
      </c>
    </row>
    <row r="6988" spans="1:1" x14ac:dyDescent="0.25">
      <c r="A6988" s="4">
        <v>6986</v>
      </c>
    </row>
    <row r="6989" spans="1:1" x14ac:dyDescent="0.25">
      <c r="A6989" s="4">
        <v>6987</v>
      </c>
    </row>
    <row r="6990" spans="1:1" x14ac:dyDescent="0.25">
      <c r="A6990" s="4">
        <v>6988</v>
      </c>
    </row>
    <row r="6991" spans="1:1" x14ac:dyDescent="0.25">
      <c r="A6991" s="4">
        <v>6989</v>
      </c>
    </row>
    <row r="6992" spans="1:1" x14ac:dyDescent="0.25">
      <c r="A6992" s="4">
        <v>6990</v>
      </c>
    </row>
    <row r="6993" spans="1:1" x14ac:dyDescent="0.25">
      <c r="A6993" s="4">
        <v>6991</v>
      </c>
    </row>
    <row r="6994" spans="1:1" x14ac:dyDescent="0.25">
      <c r="A6994" s="4">
        <v>6992</v>
      </c>
    </row>
    <row r="6995" spans="1:1" x14ac:dyDescent="0.25">
      <c r="A6995" s="4">
        <v>6993</v>
      </c>
    </row>
    <row r="6996" spans="1:1" x14ac:dyDescent="0.25">
      <c r="A6996" s="4">
        <v>6994</v>
      </c>
    </row>
    <row r="6997" spans="1:1" x14ac:dyDescent="0.25">
      <c r="A6997" s="4">
        <v>6995</v>
      </c>
    </row>
    <row r="6998" spans="1:1" x14ac:dyDescent="0.25">
      <c r="A6998" s="4">
        <v>6996</v>
      </c>
    </row>
    <row r="6999" spans="1:1" x14ac:dyDescent="0.25">
      <c r="A6999" s="4">
        <v>6997</v>
      </c>
    </row>
    <row r="7000" spans="1:1" x14ac:dyDescent="0.25">
      <c r="A7000" s="4">
        <v>6998</v>
      </c>
    </row>
    <row r="7001" spans="1:1" x14ac:dyDescent="0.25">
      <c r="A7001" s="4">
        <v>6999</v>
      </c>
    </row>
    <row r="7002" spans="1:1" x14ac:dyDescent="0.25">
      <c r="A7002" s="4">
        <v>7000</v>
      </c>
    </row>
    <row r="7003" spans="1:1" x14ac:dyDescent="0.25">
      <c r="A7003" s="4">
        <v>7001</v>
      </c>
    </row>
    <row r="7004" spans="1:1" x14ac:dyDescent="0.25">
      <c r="A7004" s="4">
        <v>7002</v>
      </c>
    </row>
    <row r="7005" spans="1:1" x14ac:dyDescent="0.25">
      <c r="A7005" s="4">
        <v>7003</v>
      </c>
    </row>
    <row r="7006" spans="1:1" x14ac:dyDescent="0.25">
      <c r="A7006" s="4">
        <v>7004</v>
      </c>
    </row>
    <row r="7007" spans="1:1" x14ac:dyDescent="0.25">
      <c r="A7007" s="4">
        <v>7005</v>
      </c>
    </row>
    <row r="7008" spans="1:1" x14ac:dyDescent="0.25">
      <c r="A7008" s="4">
        <v>7006</v>
      </c>
    </row>
    <row r="7009" spans="1:1" x14ac:dyDescent="0.25">
      <c r="A7009" s="4">
        <v>7007</v>
      </c>
    </row>
    <row r="7010" spans="1:1" x14ac:dyDescent="0.25">
      <c r="A7010" s="4">
        <v>7008</v>
      </c>
    </row>
    <row r="7011" spans="1:1" x14ac:dyDescent="0.25">
      <c r="A7011" s="4">
        <v>7009</v>
      </c>
    </row>
    <row r="7012" spans="1:1" x14ac:dyDescent="0.25">
      <c r="A7012" s="4">
        <v>7010</v>
      </c>
    </row>
    <row r="7013" spans="1:1" x14ac:dyDescent="0.25">
      <c r="A7013" s="4">
        <v>7011</v>
      </c>
    </row>
    <row r="7014" spans="1:1" x14ac:dyDescent="0.25">
      <c r="A7014" s="4">
        <v>7012</v>
      </c>
    </row>
    <row r="7015" spans="1:1" x14ac:dyDescent="0.25">
      <c r="A7015" s="4">
        <v>7013</v>
      </c>
    </row>
    <row r="7016" spans="1:1" x14ac:dyDescent="0.25">
      <c r="A7016" s="4">
        <v>7014</v>
      </c>
    </row>
    <row r="7017" spans="1:1" x14ac:dyDescent="0.25">
      <c r="A7017" s="4">
        <v>7015</v>
      </c>
    </row>
    <row r="7018" spans="1:1" x14ac:dyDescent="0.25">
      <c r="A7018" s="4">
        <v>7016</v>
      </c>
    </row>
    <row r="7019" spans="1:1" x14ac:dyDescent="0.25">
      <c r="A7019" s="4">
        <v>7017</v>
      </c>
    </row>
    <row r="7020" spans="1:1" x14ac:dyDescent="0.25">
      <c r="A7020" s="4">
        <v>7018</v>
      </c>
    </row>
    <row r="7021" spans="1:1" x14ac:dyDescent="0.25">
      <c r="A7021" s="4">
        <v>7019</v>
      </c>
    </row>
    <row r="7022" spans="1:1" x14ac:dyDescent="0.25">
      <c r="A7022" s="4">
        <v>7020</v>
      </c>
    </row>
    <row r="7023" spans="1:1" x14ac:dyDescent="0.25">
      <c r="A7023" s="4">
        <v>7021</v>
      </c>
    </row>
    <row r="7024" spans="1:1" x14ac:dyDescent="0.25">
      <c r="A7024" s="4">
        <v>7022</v>
      </c>
    </row>
    <row r="7025" spans="1:1" x14ac:dyDescent="0.25">
      <c r="A7025" s="4">
        <v>7023</v>
      </c>
    </row>
    <row r="7026" spans="1:1" x14ac:dyDescent="0.25">
      <c r="A7026" s="4">
        <v>7024</v>
      </c>
    </row>
    <row r="7027" spans="1:1" x14ac:dyDescent="0.25">
      <c r="A7027" s="4">
        <v>7025</v>
      </c>
    </row>
    <row r="7028" spans="1:1" x14ac:dyDescent="0.25">
      <c r="A7028" s="4">
        <v>7026</v>
      </c>
    </row>
    <row r="7029" spans="1:1" x14ac:dyDescent="0.25">
      <c r="A7029" s="4">
        <v>7027</v>
      </c>
    </row>
    <row r="7030" spans="1:1" x14ac:dyDescent="0.25">
      <c r="A7030" s="4">
        <v>7028</v>
      </c>
    </row>
    <row r="7031" spans="1:1" x14ac:dyDescent="0.25">
      <c r="A7031" s="4">
        <v>7029</v>
      </c>
    </row>
    <row r="7032" spans="1:1" x14ac:dyDescent="0.25">
      <c r="A7032" s="4">
        <v>7030</v>
      </c>
    </row>
    <row r="7033" spans="1:1" x14ac:dyDescent="0.25">
      <c r="A7033" s="4">
        <v>7031</v>
      </c>
    </row>
    <row r="7034" spans="1:1" x14ac:dyDescent="0.25">
      <c r="A7034" s="4">
        <v>7032</v>
      </c>
    </row>
    <row r="7035" spans="1:1" x14ac:dyDescent="0.25">
      <c r="A7035" s="4">
        <v>7033</v>
      </c>
    </row>
    <row r="7036" spans="1:1" x14ac:dyDescent="0.25">
      <c r="A7036" s="4">
        <v>7034</v>
      </c>
    </row>
    <row r="7037" spans="1:1" x14ac:dyDescent="0.25">
      <c r="A7037" s="4">
        <v>7035</v>
      </c>
    </row>
    <row r="7038" spans="1:1" x14ac:dyDescent="0.25">
      <c r="A7038" s="4">
        <v>7036</v>
      </c>
    </row>
    <row r="7039" spans="1:1" x14ac:dyDescent="0.25">
      <c r="A7039" s="4">
        <v>7037</v>
      </c>
    </row>
    <row r="7040" spans="1:1" x14ac:dyDescent="0.25">
      <c r="A7040" s="4">
        <v>7038</v>
      </c>
    </row>
    <row r="7041" spans="1:1" x14ac:dyDescent="0.25">
      <c r="A7041" s="4">
        <v>7039</v>
      </c>
    </row>
    <row r="7042" spans="1:1" x14ac:dyDescent="0.25">
      <c r="A7042" s="4">
        <v>7040</v>
      </c>
    </row>
    <row r="7043" spans="1:1" x14ac:dyDescent="0.25">
      <c r="A7043" s="4">
        <v>7041</v>
      </c>
    </row>
    <row r="7044" spans="1:1" x14ac:dyDescent="0.25">
      <c r="A7044" s="4">
        <v>7042</v>
      </c>
    </row>
    <row r="7045" spans="1:1" x14ac:dyDescent="0.25">
      <c r="A7045" s="4">
        <v>7043</v>
      </c>
    </row>
    <row r="7046" spans="1:1" x14ac:dyDescent="0.25">
      <c r="A7046" s="4">
        <v>7044</v>
      </c>
    </row>
    <row r="7047" spans="1:1" x14ac:dyDescent="0.25">
      <c r="A7047" s="4">
        <v>7045</v>
      </c>
    </row>
    <row r="7048" spans="1:1" x14ac:dyDescent="0.25">
      <c r="A7048" s="4">
        <v>7046</v>
      </c>
    </row>
    <row r="7049" spans="1:1" x14ac:dyDescent="0.25">
      <c r="A7049" s="4">
        <v>7047</v>
      </c>
    </row>
    <row r="7050" spans="1:1" x14ac:dyDescent="0.25">
      <c r="A7050" s="4">
        <v>7048</v>
      </c>
    </row>
    <row r="7051" spans="1:1" x14ac:dyDescent="0.25">
      <c r="A7051" s="4">
        <v>7049</v>
      </c>
    </row>
    <row r="7052" spans="1:1" x14ac:dyDescent="0.25">
      <c r="A7052" s="4">
        <v>7050</v>
      </c>
    </row>
    <row r="7053" spans="1:1" x14ac:dyDescent="0.25">
      <c r="A7053" s="4">
        <v>7051</v>
      </c>
    </row>
    <row r="7054" spans="1:1" x14ac:dyDescent="0.25">
      <c r="A7054" s="4">
        <v>7052</v>
      </c>
    </row>
    <row r="7055" spans="1:1" x14ac:dyDescent="0.25">
      <c r="A7055" s="4">
        <v>7053</v>
      </c>
    </row>
    <row r="7056" spans="1:1" x14ac:dyDescent="0.25">
      <c r="A7056" s="4">
        <v>7054</v>
      </c>
    </row>
    <row r="7057" spans="1:1" x14ac:dyDescent="0.25">
      <c r="A7057" s="4">
        <v>7055</v>
      </c>
    </row>
    <row r="7058" spans="1:1" x14ac:dyDescent="0.25">
      <c r="A7058" s="4">
        <v>7056</v>
      </c>
    </row>
    <row r="7059" spans="1:1" x14ac:dyDescent="0.25">
      <c r="A7059" s="4">
        <v>7057</v>
      </c>
    </row>
    <row r="7060" spans="1:1" x14ac:dyDescent="0.25">
      <c r="A7060" s="4">
        <v>7058</v>
      </c>
    </row>
    <row r="7061" spans="1:1" x14ac:dyDescent="0.25">
      <c r="A7061" s="4">
        <v>7059</v>
      </c>
    </row>
    <row r="7062" spans="1:1" x14ac:dyDescent="0.25">
      <c r="A7062" s="4">
        <v>7060</v>
      </c>
    </row>
    <row r="7063" spans="1:1" x14ac:dyDescent="0.25">
      <c r="A7063" s="4">
        <v>7061</v>
      </c>
    </row>
    <row r="7064" spans="1:1" x14ac:dyDescent="0.25">
      <c r="A7064" s="4">
        <v>7062</v>
      </c>
    </row>
    <row r="7065" spans="1:1" x14ac:dyDescent="0.25">
      <c r="A7065" s="4">
        <v>7063</v>
      </c>
    </row>
    <row r="7066" spans="1:1" x14ac:dyDescent="0.25">
      <c r="A7066" s="4">
        <v>7064</v>
      </c>
    </row>
    <row r="7067" spans="1:1" x14ac:dyDescent="0.25">
      <c r="A7067" s="4">
        <v>7065</v>
      </c>
    </row>
    <row r="7068" spans="1:1" x14ac:dyDescent="0.25">
      <c r="A7068" s="4">
        <v>7066</v>
      </c>
    </row>
    <row r="7069" spans="1:1" x14ac:dyDescent="0.25">
      <c r="A7069" s="4">
        <v>7067</v>
      </c>
    </row>
    <row r="7070" spans="1:1" x14ac:dyDescent="0.25">
      <c r="A7070" s="4">
        <v>7068</v>
      </c>
    </row>
    <row r="7071" spans="1:1" x14ac:dyDescent="0.25">
      <c r="A7071" s="4">
        <v>7069</v>
      </c>
    </row>
    <row r="7072" spans="1:1" x14ac:dyDescent="0.25">
      <c r="A7072" s="4">
        <v>7070</v>
      </c>
    </row>
    <row r="7073" spans="1:1" x14ac:dyDescent="0.25">
      <c r="A7073" s="4">
        <v>7071</v>
      </c>
    </row>
    <row r="7074" spans="1:1" x14ac:dyDescent="0.25">
      <c r="A7074" s="4">
        <v>7072</v>
      </c>
    </row>
    <row r="7075" spans="1:1" x14ac:dyDescent="0.25">
      <c r="A7075" s="4">
        <v>7073</v>
      </c>
    </row>
    <row r="7076" spans="1:1" x14ac:dyDescent="0.25">
      <c r="A7076" s="4">
        <v>7074</v>
      </c>
    </row>
    <row r="7077" spans="1:1" x14ac:dyDescent="0.25">
      <c r="A7077" s="4">
        <v>7075</v>
      </c>
    </row>
    <row r="7078" spans="1:1" x14ac:dyDescent="0.25">
      <c r="A7078" s="4">
        <v>7076</v>
      </c>
    </row>
    <row r="7079" spans="1:1" x14ac:dyDescent="0.25">
      <c r="A7079" s="4">
        <v>7077</v>
      </c>
    </row>
    <row r="7080" spans="1:1" x14ac:dyDescent="0.25">
      <c r="A7080" s="4">
        <v>7078</v>
      </c>
    </row>
    <row r="7081" spans="1:1" x14ac:dyDescent="0.25">
      <c r="A7081" s="4">
        <v>7079</v>
      </c>
    </row>
    <row r="7082" spans="1:1" x14ac:dyDescent="0.25">
      <c r="A7082" s="4">
        <v>7080</v>
      </c>
    </row>
    <row r="7083" spans="1:1" x14ac:dyDescent="0.25">
      <c r="A7083" s="4">
        <v>7081</v>
      </c>
    </row>
    <row r="7084" spans="1:1" x14ac:dyDescent="0.25">
      <c r="A7084" s="4">
        <v>7082</v>
      </c>
    </row>
    <row r="7085" spans="1:1" x14ac:dyDescent="0.25">
      <c r="A7085" s="4">
        <v>7083</v>
      </c>
    </row>
    <row r="7086" spans="1:1" x14ac:dyDescent="0.25">
      <c r="A7086" s="4">
        <v>7084</v>
      </c>
    </row>
    <row r="7087" spans="1:1" x14ac:dyDescent="0.25">
      <c r="A7087" s="4">
        <v>7085</v>
      </c>
    </row>
    <row r="7088" spans="1:1" x14ac:dyDescent="0.25">
      <c r="A7088" s="4">
        <v>7086</v>
      </c>
    </row>
    <row r="7089" spans="1:1" x14ac:dyDescent="0.25">
      <c r="A7089" s="4">
        <v>7087</v>
      </c>
    </row>
    <row r="7090" spans="1:1" x14ac:dyDescent="0.25">
      <c r="A7090" s="4">
        <v>7088</v>
      </c>
    </row>
    <row r="7091" spans="1:1" x14ac:dyDescent="0.25">
      <c r="A7091" s="4">
        <v>7089</v>
      </c>
    </row>
    <row r="7092" spans="1:1" x14ac:dyDescent="0.25">
      <c r="A7092" s="4">
        <v>7090</v>
      </c>
    </row>
    <row r="7093" spans="1:1" x14ac:dyDescent="0.25">
      <c r="A7093" s="4">
        <v>7091</v>
      </c>
    </row>
    <row r="7094" spans="1:1" x14ac:dyDescent="0.25">
      <c r="A7094" s="4">
        <v>7092</v>
      </c>
    </row>
    <row r="7095" spans="1:1" x14ac:dyDescent="0.25">
      <c r="A7095" s="4">
        <v>7093</v>
      </c>
    </row>
    <row r="7096" spans="1:1" x14ac:dyDescent="0.25">
      <c r="A7096" s="4">
        <v>7094</v>
      </c>
    </row>
    <row r="7097" spans="1:1" x14ac:dyDescent="0.25">
      <c r="A7097" s="4">
        <v>7095</v>
      </c>
    </row>
    <row r="7098" spans="1:1" x14ac:dyDescent="0.25">
      <c r="A7098" s="4">
        <v>7096</v>
      </c>
    </row>
    <row r="7099" spans="1:1" x14ac:dyDescent="0.25">
      <c r="A7099" s="4">
        <v>7097</v>
      </c>
    </row>
    <row r="7100" spans="1:1" x14ac:dyDescent="0.25">
      <c r="A7100" s="4">
        <v>7098</v>
      </c>
    </row>
    <row r="7101" spans="1:1" x14ac:dyDescent="0.25">
      <c r="A7101" s="4">
        <v>7099</v>
      </c>
    </row>
    <row r="7102" spans="1:1" x14ac:dyDescent="0.25">
      <c r="A7102" s="4">
        <v>7100</v>
      </c>
    </row>
    <row r="7103" spans="1:1" x14ac:dyDescent="0.25">
      <c r="A7103" s="4">
        <v>7101</v>
      </c>
    </row>
    <row r="7104" spans="1:1" x14ac:dyDescent="0.25">
      <c r="A7104" s="4">
        <v>7102</v>
      </c>
    </row>
    <row r="7105" spans="1:1" x14ac:dyDescent="0.25">
      <c r="A7105" s="4">
        <v>7103</v>
      </c>
    </row>
    <row r="7106" spans="1:1" x14ac:dyDescent="0.25">
      <c r="A7106" s="4">
        <v>7104</v>
      </c>
    </row>
    <row r="7107" spans="1:1" x14ac:dyDescent="0.25">
      <c r="A7107" s="4">
        <v>7105</v>
      </c>
    </row>
    <row r="7108" spans="1:1" x14ac:dyDescent="0.25">
      <c r="A7108" s="4">
        <v>7106</v>
      </c>
    </row>
    <row r="7109" spans="1:1" x14ac:dyDescent="0.25">
      <c r="A7109" s="4">
        <v>7107</v>
      </c>
    </row>
    <row r="7110" spans="1:1" x14ac:dyDescent="0.25">
      <c r="A7110" s="4">
        <v>7108</v>
      </c>
    </row>
    <row r="7111" spans="1:1" x14ac:dyDescent="0.25">
      <c r="A7111" s="4">
        <v>7109</v>
      </c>
    </row>
    <row r="7112" spans="1:1" x14ac:dyDescent="0.25">
      <c r="A7112" s="4">
        <v>7110</v>
      </c>
    </row>
    <row r="7113" spans="1:1" x14ac:dyDescent="0.25">
      <c r="A7113" s="4">
        <v>7111</v>
      </c>
    </row>
    <row r="7114" spans="1:1" x14ac:dyDescent="0.25">
      <c r="A7114" s="4">
        <v>7112</v>
      </c>
    </row>
    <row r="7115" spans="1:1" x14ac:dyDescent="0.25">
      <c r="A7115" s="4">
        <v>7113</v>
      </c>
    </row>
    <row r="7116" spans="1:1" x14ac:dyDescent="0.25">
      <c r="A7116" s="4">
        <v>7114</v>
      </c>
    </row>
    <row r="7117" spans="1:1" x14ac:dyDescent="0.25">
      <c r="A7117" s="4">
        <v>7115</v>
      </c>
    </row>
    <row r="7118" spans="1:1" x14ac:dyDescent="0.25">
      <c r="A7118" s="4">
        <v>7116</v>
      </c>
    </row>
    <row r="7119" spans="1:1" x14ac:dyDescent="0.25">
      <c r="A7119" s="4">
        <v>7117</v>
      </c>
    </row>
    <row r="7120" spans="1:1" x14ac:dyDescent="0.25">
      <c r="A7120" s="4">
        <v>7118</v>
      </c>
    </row>
    <row r="7121" spans="1:1" x14ac:dyDescent="0.25">
      <c r="A7121" s="4">
        <v>7119</v>
      </c>
    </row>
    <row r="7122" spans="1:1" x14ac:dyDescent="0.25">
      <c r="A7122" s="4">
        <v>7120</v>
      </c>
    </row>
    <row r="7123" spans="1:1" x14ac:dyDescent="0.25">
      <c r="A7123" s="4">
        <v>7121</v>
      </c>
    </row>
    <row r="7124" spans="1:1" x14ac:dyDescent="0.25">
      <c r="A7124" s="4">
        <v>7122</v>
      </c>
    </row>
    <row r="7125" spans="1:1" x14ac:dyDescent="0.25">
      <c r="A7125" s="4">
        <v>7123</v>
      </c>
    </row>
    <row r="7126" spans="1:1" x14ac:dyDescent="0.25">
      <c r="A7126" s="4">
        <v>7124</v>
      </c>
    </row>
    <row r="7127" spans="1:1" x14ac:dyDescent="0.25">
      <c r="A7127" s="4">
        <v>7125</v>
      </c>
    </row>
    <row r="7128" spans="1:1" x14ac:dyDescent="0.25">
      <c r="A7128" s="4">
        <v>7126</v>
      </c>
    </row>
    <row r="7129" spans="1:1" x14ac:dyDescent="0.25">
      <c r="A7129" s="4">
        <v>7127</v>
      </c>
    </row>
    <row r="7130" spans="1:1" x14ac:dyDescent="0.25">
      <c r="A7130" s="4">
        <v>7128</v>
      </c>
    </row>
    <row r="7131" spans="1:1" x14ac:dyDescent="0.25">
      <c r="A7131" s="4">
        <v>7129</v>
      </c>
    </row>
    <row r="7132" spans="1:1" x14ac:dyDescent="0.25">
      <c r="A7132" s="4">
        <v>7130</v>
      </c>
    </row>
    <row r="7133" spans="1:1" x14ac:dyDescent="0.25">
      <c r="A7133" s="4">
        <v>7131</v>
      </c>
    </row>
    <row r="7134" spans="1:1" x14ac:dyDescent="0.25">
      <c r="A7134" s="4">
        <v>7132</v>
      </c>
    </row>
    <row r="7135" spans="1:1" x14ac:dyDescent="0.25">
      <c r="A7135" s="4">
        <v>7133</v>
      </c>
    </row>
    <row r="7136" spans="1:1" x14ac:dyDescent="0.25">
      <c r="A7136" s="4">
        <v>7134</v>
      </c>
    </row>
    <row r="7137" spans="1:1" x14ac:dyDescent="0.25">
      <c r="A7137" s="4">
        <v>7135</v>
      </c>
    </row>
    <row r="7138" spans="1:1" x14ac:dyDescent="0.25">
      <c r="A7138" s="4">
        <v>7136</v>
      </c>
    </row>
    <row r="7139" spans="1:1" x14ac:dyDescent="0.25">
      <c r="A7139" s="4">
        <v>7137</v>
      </c>
    </row>
    <row r="7140" spans="1:1" x14ac:dyDescent="0.25">
      <c r="A7140" s="4">
        <v>7138</v>
      </c>
    </row>
    <row r="7141" spans="1:1" x14ac:dyDescent="0.25">
      <c r="A7141" s="4">
        <v>7139</v>
      </c>
    </row>
    <row r="7142" spans="1:1" x14ac:dyDescent="0.25">
      <c r="A7142" s="4">
        <v>7140</v>
      </c>
    </row>
    <row r="7143" spans="1:1" x14ac:dyDescent="0.25">
      <c r="A7143" s="4">
        <v>7141</v>
      </c>
    </row>
    <row r="7144" spans="1:1" x14ac:dyDescent="0.25">
      <c r="A7144" s="4">
        <v>7142</v>
      </c>
    </row>
    <row r="7145" spans="1:1" x14ac:dyDescent="0.25">
      <c r="A7145" s="4">
        <v>7143</v>
      </c>
    </row>
    <row r="7146" spans="1:1" x14ac:dyDescent="0.25">
      <c r="A7146" s="4">
        <v>7144</v>
      </c>
    </row>
    <row r="7147" spans="1:1" x14ac:dyDescent="0.25">
      <c r="A7147" s="4">
        <v>7145</v>
      </c>
    </row>
    <row r="7148" spans="1:1" x14ac:dyDescent="0.25">
      <c r="A7148" s="4">
        <v>7146</v>
      </c>
    </row>
    <row r="7149" spans="1:1" x14ac:dyDescent="0.25">
      <c r="A7149" s="4">
        <v>7147</v>
      </c>
    </row>
    <row r="7150" spans="1:1" x14ac:dyDescent="0.25">
      <c r="A7150" s="4">
        <v>7148</v>
      </c>
    </row>
    <row r="7151" spans="1:1" x14ac:dyDescent="0.25">
      <c r="A7151" s="4">
        <v>7149</v>
      </c>
    </row>
    <row r="7152" spans="1:1" x14ac:dyDescent="0.25">
      <c r="A7152" s="4">
        <v>7150</v>
      </c>
    </row>
    <row r="7153" spans="1:1" x14ac:dyDescent="0.25">
      <c r="A7153" s="4">
        <v>7151</v>
      </c>
    </row>
    <row r="7154" spans="1:1" x14ac:dyDescent="0.25">
      <c r="A7154" s="4">
        <v>7152</v>
      </c>
    </row>
    <row r="7155" spans="1:1" x14ac:dyDescent="0.25">
      <c r="A7155" s="4">
        <v>7153</v>
      </c>
    </row>
    <row r="7156" spans="1:1" x14ac:dyDescent="0.25">
      <c r="A7156" s="4">
        <v>7154</v>
      </c>
    </row>
    <row r="7157" spans="1:1" x14ac:dyDescent="0.25">
      <c r="A7157" s="4">
        <v>7155</v>
      </c>
    </row>
    <row r="7158" spans="1:1" x14ac:dyDescent="0.25">
      <c r="A7158" s="4">
        <v>7156</v>
      </c>
    </row>
    <row r="7159" spans="1:1" x14ac:dyDescent="0.25">
      <c r="A7159" s="4">
        <v>7157</v>
      </c>
    </row>
    <row r="7160" spans="1:1" x14ac:dyDescent="0.25">
      <c r="A7160" s="4">
        <v>7158</v>
      </c>
    </row>
    <row r="7161" spans="1:1" x14ac:dyDescent="0.25">
      <c r="A7161" s="4">
        <v>7159</v>
      </c>
    </row>
    <row r="7162" spans="1:1" x14ac:dyDescent="0.25">
      <c r="A7162" s="4">
        <v>7160</v>
      </c>
    </row>
    <row r="7163" spans="1:1" x14ac:dyDescent="0.25">
      <c r="A7163" s="4">
        <v>7161</v>
      </c>
    </row>
    <row r="7164" spans="1:1" x14ac:dyDescent="0.25">
      <c r="A7164" s="4">
        <v>7162</v>
      </c>
    </row>
    <row r="7165" spans="1:1" x14ac:dyDescent="0.25">
      <c r="A7165" s="4">
        <v>7163</v>
      </c>
    </row>
    <row r="7166" spans="1:1" x14ac:dyDescent="0.25">
      <c r="A7166" s="4">
        <v>7164</v>
      </c>
    </row>
    <row r="7167" spans="1:1" x14ac:dyDescent="0.25">
      <c r="A7167" s="4">
        <v>7165</v>
      </c>
    </row>
    <row r="7168" spans="1:1" x14ac:dyDescent="0.25">
      <c r="A7168" s="4">
        <v>7166</v>
      </c>
    </row>
    <row r="7169" spans="1:1" x14ac:dyDescent="0.25">
      <c r="A7169" s="4">
        <v>7167</v>
      </c>
    </row>
    <row r="7170" spans="1:1" x14ac:dyDescent="0.25">
      <c r="A7170" s="4">
        <v>7168</v>
      </c>
    </row>
    <row r="7171" spans="1:1" x14ac:dyDescent="0.25">
      <c r="A7171" s="4">
        <v>7169</v>
      </c>
    </row>
    <row r="7172" spans="1:1" x14ac:dyDescent="0.25">
      <c r="A7172" s="4">
        <v>7170</v>
      </c>
    </row>
    <row r="7173" spans="1:1" x14ac:dyDescent="0.25">
      <c r="A7173" s="4">
        <v>7171</v>
      </c>
    </row>
    <row r="7174" spans="1:1" x14ac:dyDescent="0.25">
      <c r="A7174" s="4">
        <v>7172</v>
      </c>
    </row>
    <row r="7175" spans="1:1" x14ac:dyDescent="0.25">
      <c r="A7175" s="4">
        <v>7173</v>
      </c>
    </row>
    <row r="7176" spans="1:1" x14ac:dyDescent="0.25">
      <c r="A7176" s="4">
        <v>7174</v>
      </c>
    </row>
    <row r="7177" spans="1:1" x14ac:dyDescent="0.25">
      <c r="A7177" s="4">
        <v>7175</v>
      </c>
    </row>
    <row r="7178" spans="1:1" x14ac:dyDescent="0.25">
      <c r="A7178" s="4">
        <v>7176</v>
      </c>
    </row>
    <row r="7179" spans="1:1" x14ac:dyDescent="0.25">
      <c r="A7179" s="4">
        <v>7177</v>
      </c>
    </row>
    <row r="7180" spans="1:1" x14ac:dyDescent="0.25">
      <c r="A7180" s="4">
        <v>7178</v>
      </c>
    </row>
    <row r="7181" spans="1:1" x14ac:dyDescent="0.25">
      <c r="A7181" s="4">
        <v>7179</v>
      </c>
    </row>
    <row r="7182" spans="1:1" x14ac:dyDescent="0.25">
      <c r="A7182" s="4">
        <v>7180</v>
      </c>
    </row>
    <row r="7183" spans="1:1" x14ac:dyDescent="0.25">
      <c r="A7183" s="4">
        <v>7181</v>
      </c>
    </row>
    <row r="7184" spans="1:1" x14ac:dyDescent="0.25">
      <c r="A7184" s="4">
        <v>7182</v>
      </c>
    </row>
    <row r="7185" spans="1:1" x14ac:dyDescent="0.25">
      <c r="A7185" s="4">
        <v>7183</v>
      </c>
    </row>
    <row r="7186" spans="1:1" x14ac:dyDescent="0.25">
      <c r="A7186" s="4">
        <v>7184</v>
      </c>
    </row>
    <row r="7187" spans="1:1" x14ac:dyDescent="0.25">
      <c r="A7187" s="4">
        <v>7185</v>
      </c>
    </row>
    <row r="7188" spans="1:1" x14ac:dyDescent="0.25">
      <c r="A7188" s="4">
        <v>7186</v>
      </c>
    </row>
    <row r="7189" spans="1:1" x14ac:dyDescent="0.25">
      <c r="A7189" s="4">
        <v>7187</v>
      </c>
    </row>
    <row r="7190" spans="1:1" x14ac:dyDescent="0.25">
      <c r="A7190" s="4">
        <v>7188</v>
      </c>
    </row>
    <row r="7191" spans="1:1" x14ac:dyDescent="0.25">
      <c r="A7191" s="4">
        <v>7189</v>
      </c>
    </row>
    <row r="7192" spans="1:1" x14ac:dyDescent="0.25">
      <c r="A7192" s="4">
        <v>7190</v>
      </c>
    </row>
    <row r="7193" spans="1:1" x14ac:dyDescent="0.25">
      <c r="A7193" s="4">
        <v>7191</v>
      </c>
    </row>
    <row r="7194" spans="1:1" x14ac:dyDescent="0.25">
      <c r="A7194" s="4">
        <v>7192</v>
      </c>
    </row>
    <row r="7195" spans="1:1" x14ac:dyDescent="0.25">
      <c r="A7195" s="4">
        <v>7193</v>
      </c>
    </row>
    <row r="7196" spans="1:1" x14ac:dyDescent="0.25">
      <c r="A7196" s="4">
        <v>7194</v>
      </c>
    </row>
    <row r="7197" spans="1:1" x14ac:dyDescent="0.25">
      <c r="A7197" s="4">
        <v>7195</v>
      </c>
    </row>
    <row r="7198" spans="1:1" x14ac:dyDescent="0.25">
      <c r="A7198" s="4">
        <v>7196</v>
      </c>
    </row>
    <row r="7199" spans="1:1" x14ac:dyDescent="0.25">
      <c r="A7199" s="4">
        <v>7197</v>
      </c>
    </row>
    <row r="7200" spans="1:1" x14ac:dyDescent="0.25">
      <c r="A7200" s="4">
        <v>7198</v>
      </c>
    </row>
    <row r="7201" spans="1:1" x14ac:dyDescent="0.25">
      <c r="A7201" s="4">
        <v>7199</v>
      </c>
    </row>
    <row r="7202" spans="1:1" x14ac:dyDescent="0.25">
      <c r="A7202" s="4">
        <v>7200</v>
      </c>
    </row>
    <row r="7203" spans="1:1" x14ac:dyDescent="0.25">
      <c r="A7203" s="4">
        <v>7201</v>
      </c>
    </row>
    <row r="7204" spans="1:1" x14ac:dyDescent="0.25">
      <c r="A7204" s="4">
        <v>7202</v>
      </c>
    </row>
    <row r="7205" spans="1:1" x14ac:dyDescent="0.25">
      <c r="A7205" s="4">
        <v>7203</v>
      </c>
    </row>
    <row r="7206" spans="1:1" x14ac:dyDescent="0.25">
      <c r="A7206" s="4">
        <v>7204</v>
      </c>
    </row>
    <row r="7207" spans="1:1" x14ac:dyDescent="0.25">
      <c r="A7207" s="4">
        <v>7205</v>
      </c>
    </row>
    <row r="7208" spans="1:1" x14ac:dyDescent="0.25">
      <c r="A7208" s="4">
        <v>7206</v>
      </c>
    </row>
    <row r="7209" spans="1:1" x14ac:dyDescent="0.25">
      <c r="A7209" s="4">
        <v>7207</v>
      </c>
    </row>
    <row r="7210" spans="1:1" x14ac:dyDescent="0.25">
      <c r="A7210" s="4">
        <v>7208</v>
      </c>
    </row>
    <row r="7211" spans="1:1" x14ac:dyDescent="0.25">
      <c r="A7211" s="4">
        <v>7209</v>
      </c>
    </row>
    <row r="7212" spans="1:1" x14ac:dyDescent="0.25">
      <c r="A7212" s="4">
        <v>7210</v>
      </c>
    </row>
    <row r="7213" spans="1:1" x14ac:dyDescent="0.25">
      <c r="A7213" s="4">
        <v>7211</v>
      </c>
    </row>
    <row r="7214" spans="1:1" x14ac:dyDescent="0.25">
      <c r="A7214" s="4">
        <v>7212</v>
      </c>
    </row>
    <row r="7215" spans="1:1" x14ac:dyDescent="0.25">
      <c r="A7215" s="4">
        <v>7213</v>
      </c>
    </row>
    <row r="7216" spans="1:1" x14ac:dyDescent="0.25">
      <c r="A7216" s="4">
        <v>7214</v>
      </c>
    </row>
    <row r="7217" spans="1:1" x14ac:dyDescent="0.25">
      <c r="A7217" s="4">
        <v>7215</v>
      </c>
    </row>
    <row r="7218" spans="1:1" x14ac:dyDescent="0.25">
      <c r="A7218" s="4">
        <v>7216</v>
      </c>
    </row>
    <row r="7219" spans="1:1" x14ac:dyDescent="0.25">
      <c r="A7219" s="4">
        <v>7217</v>
      </c>
    </row>
    <row r="7220" spans="1:1" x14ac:dyDescent="0.25">
      <c r="A7220" s="4">
        <v>7218</v>
      </c>
    </row>
    <row r="7221" spans="1:1" x14ac:dyDescent="0.25">
      <c r="A7221" s="4">
        <v>7219</v>
      </c>
    </row>
    <row r="7222" spans="1:1" x14ac:dyDescent="0.25">
      <c r="A7222" s="4">
        <v>7220</v>
      </c>
    </row>
    <row r="7223" spans="1:1" x14ac:dyDescent="0.25">
      <c r="A7223" s="4">
        <v>7221</v>
      </c>
    </row>
    <row r="7224" spans="1:1" x14ac:dyDescent="0.25">
      <c r="A7224" s="4">
        <v>7222</v>
      </c>
    </row>
    <row r="7225" spans="1:1" x14ac:dyDescent="0.25">
      <c r="A7225" s="4">
        <v>7223</v>
      </c>
    </row>
    <row r="7226" spans="1:1" x14ac:dyDescent="0.25">
      <c r="A7226" s="4">
        <v>7224</v>
      </c>
    </row>
    <row r="7227" spans="1:1" x14ac:dyDescent="0.25">
      <c r="A7227" s="4">
        <v>7225</v>
      </c>
    </row>
    <row r="7228" spans="1:1" x14ac:dyDescent="0.25">
      <c r="A7228" s="4">
        <v>7226</v>
      </c>
    </row>
    <row r="7229" spans="1:1" x14ac:dyDescent="0.25">
      <c r="A7229" s="4">
        <v>7227</v>
      </c>
    </row>
    <row r="7230" spans="1:1" x14ac:dyDescent="0.25">
      <c r="A7230" s="4">
        <v>7228</v>
      </c>
    </row>
    <row r="7231" spans="1:1" x14ac:dyDescent="0.25">
      <c r="A7231" s="4">
        <v>7229</v>
      </c>
    </row>
    <row r="7232" spans="1:1" x14ac:dyDescent="0.25">
      <c r="A7232" s="4">
        <v>7230</v>
      </c>
    </row>
    <row r="7233" spans="1:1" x14ac:dyDescent="0.25">
      <c r="A7233" s="4">
        <v>7231</v>
      </c>
    </row>
    <row r="7234" spans="1:1" x14ac:dyDescent="0.25">
      <c r="A7234" s="4">
        <v>7232</v>
      </c>
    </row>
    <row r="7235" spans="1:1" x14ac:dyDescent="0.25">
      <c r="A7235" s="4">
        <v>7233</v>
      </c>
    </row>
    <row r="7236" spans="1:1" x14ac:dyDescent="0.25">
      <c r="A7236" s="4">
        <v>7234</v>
      </c>
    </row>
    <row r="7237" spans="1:1" x14ac:dyDescent="0.25">
      <c r="A7237" s="4">
        <v>7235</v>
      </c>
    </row>
    <row r="7238" spans="1:1" x14ac:dyDescent="0.25">
      <c r="A7238" s="4">
        <v>7236</v>
      </c>
    </row>
    <row r="7239" spans="1:1" x14ac:dyDescent="0.25">
      <c r="A7239" s="4">
        <v>7237</v>
      </c>
    </row>
    <row r="7240" spans="1:1" x14ac:dyDescent="0.25">
      <c r="A7240" s="4">
        <v>7238</v>
      </c>
    </row>
    <row r="7241" spans="1:1" x14ac:dyDescent="0.25">
      <c r="A7241" s="4">
        <v>7239</v>
      </c>
    </row>
    <row r="7242" spans="1:1" x14ac:dyDescent="0.25">
      <c r="A7242" s="4">
        <v>7240</v>
      </c>
    </row>
    <row r="7243" spans="1:1" x14ac:dyDescent="0.25">
      <c r="A7243" s="4">
        <v>7241</v>
      </c>
    </row>
    <row r="7244" spans="1:1" x14ac:dyDescent="0.25">
      <c r="A7244" s="4">
        <v>7242</v>
      </c>
    </row>
    <row r="7245" spans="1:1" x14ac:dyDescent="0.25">
      <c r="A7245" s="4">
        <v>7243</v>
      </c>
    </row>
    <row r="7246" spans="1:1" x14ac:dyDescent="0.25">
      <c r="A7246" s="4">
        <v>7244</v>
      </c>
    </row>
    <row r="7247" spans="1:1" x14ac:dyDescent="0.25">
      <c r="A7247" s="4">
        <v>7245</v>
      </c>
    </row>
    <row r="7248" spans="1:1" x14ac:dyDescent="0.25">
      <c r="A7248" s="4">
        <v>7246</v>
      </c>
    </row>
    <row r="7249" spans="1:1" x14ac:dyDescent="0.25">
      <c r="A7249" s="4">
        <v>7247</v>
      </c>
    </row>
    <row r="7250" spans="1:1" x14ac:dyDescent="0.25">
      <c r="A7250" s="4">
        <v>7248</v>
      </c>
    </row>
    <row r="7251" spans="1:1" x14ac:dyDescent="0.25">
      <c r="A7251" s="4">
        <v>7249</v>
      </c>
    </row>
    <row r="7252" spans="1:1" x14ac:dyDescent="0.25">
      <c r="A7252" s="4">
        <v>7250</v>
      </c>
    </row>
    <row r="7253" spans="1:1" x14ac:dyDescent="0.25">
      <c r="A7253" s="4">
        <v>7251</v>
      </c>
    </row>
    <row r="7254" spans="1:1" x14ac:dyDescent="0.25">
      <c r="A7254" s="4">
        <v>7252</v>
      </c>
    </row>
    <row r="7255" spans="1:1" x14ac:dyDescent="0.25">
      <c r="A7255" s="4">
        <v>7253</v>
      </c>
    </row>
    <row r="7256" spans="1:1" x14ac:dyDescent="0.25">
      <c r="A7256" s="4">
        <v>7254</v>
      </c>
    </row>
    <row r="7257" spans="1:1" x14ac:dyDescent="0.25">
      <c r="A7257" s="4">
        <v>7255</v>
      </c>
    </row>
    <row r="7258" spans="1:1" x14ac:dyDescent="0.25">
      <c r="A7258" s="4">
        <v>7256</v>
      </c>
    </row>
    <row r="7259" spans="1:1" x14ac:dyDescent="0.25">
      <c r="A7259" s="4">
        <v>7257</v>
      </c>
    </row>
    <row r="7260" spans="1:1" x14ac:dyDescent="0.25">
      <c r="A7260" s="4">
        <v>7258</v>
      </c>
    </row>
    <row r="7261" spans="1:1" x14ac:dyDescent="0.25">
      <c r="A7261" s="4">
        <v>7259</v>
      </c>
    </row>
    <row r="7262" spans="1:1" x14ac:dyDescent="0.25">
      <c r="A7262" s="4">
        <v>7260</v>
      </c>
    </row>
    <row r="7263" spans="1:1" x14ac:dyDescent="0.25">
      <c r="A7263" s="4">
        <v>7261</v>
      </c>
    </row>
    <row r="7264" spans="1:1" x14ac:dyDescent="0.25">
      <c r="A7264" s="4">
        <v>7262</v>
      </c>
    </row>
    <row r="7265" spans="1:1" x14ac:dyDescent="0.25">
      <c r="A7265" s="4">
        <v>7263</v>
      </c>
    </row>
    <row r="7266" spans="1:1" x14ac:dyDescent="0.25">
      <c r="A7266" s="4">
        <v>7264</v>
      </c>
    </row>
    <row r="7267" spans="1:1" x14ac:dyDescent="0.25">
      <c r="A7267" s="4">
        <v>7265</v>
      </c>
    </row>
    <row r="7268" spans="1:1" x14ac:dyDescent="0.25">
      <c r="A7268" s="4">
        <v>7266</v>
      </c>
    </row>
    <row r="7269" spans="1:1" x14ac:dyDescent="0.25">
      <c r="A7269" s="4">
        <v>7267</v>
      </c>
    </row>
    <row r="7270" spans="1:1" x14ac:dyDescent="0.25">
      <c r="A7270" s="4">
        <v>7268</v>
      </c>
    </row>
    <row r="7271" spans="1:1" x14ac:dyDescent="0.25">
      <c r="A7271" s="4">
        <v>7269</v>
      </c>
    </row>
    <row r="7272" spans="1:1" x14ac:dyDescent="0.25">
      <c r="A7272" s="4">
        <v>7270</v>
      </c>
    </row>
    <row r="7273" spans="1:1" x14ac:dyDescent="0.25">
      <c r="A7273" s="4">
        <v>7271</v>
      </c>
    </row>
    <row r="7274" spans="1:1" x14ac:dyDescent="0.25">
      <c r="A7274" s="4">
        <v>7272</v>
      </c>
    </row>
    <row r="7275" spans="1:1" x14ac:dyDescent="0.25">
      <c r="A7275" s="4">
        <v>7273</v>
      </c>
    </row>
    <row r="7276" spans="1:1" x14ac:dyDescent="0.25">
      <c r="A7276" s="4">
        <v>7274</v>
      </c>
    </row>
    <row r="7277" spans="1:1" x14ac:dyDescent="0.25">
      <c r="A7277" s="4">
        <v>7275</v>
      </c>
    </row>
    <row r="7278" spans="1:1" x14ac:dyDescent="0.25">
      <c r="A7278" s="4">
        <v>7276</v>
      </c>
    </row>
    <row r="7279" spans="1:1" x14ac:dyDescent="0.25">
      <c r="A7279" s="4">
        <v>7277</v>
      </c>
    </row>
    <row r="7280" spans="1:1" x14ac:dyDescent="0.25">
      <c r="A7280" s="4">
        <v>7278</v>
      </c>
    </row>
    <row r="7281" spans="1:1" x14ac:dyDescent="0.25">
      <c r="A7281" s="4">
        <v>7279</v>
      </c>
    </row>
    <row r="7282" spans="1:1" x14ac:dyDescent="0.25">
      <c r="A7282" s="4">
        <v>7280</v>
      </c>
    </row>
    <row r="7283" spans="1:1" x14ac:dyDescent="0.25">
      <c r="A7283" s="4">
        <v>7281</v>
      </c>
    </row>
    <row r="7284" spans="1:1" x14ac:dyDescent="0.25">
      <c r="A7284" s="4">
        <v>7282</v>
      </c>
    </row>
    <row r="7285" spans="1:1" x14ac:dyDescent="0.25">
      <c r="A7285" s="4">
        <v>7283</v>
      </c>
    </row>
    <row r="7286" spans="1:1" x14ac:dyDescent="0.25">
      <c r="A7286" s="4">
        <v>7284</v>
      </c>
    </row>
    <row r="7287" spans="1:1" x14ac:dyDescent="0.25">
      <c r="A7287" s="4">
        <v>7285</v>
      </c>
    </row>
    <row r="7288" spans="1:1" x14ac:dyDescent="0.25">
      <c r="A7288" s="4">
        <v>7286</v>
      </c>
    </row>
    <row r="7289" spans="1:1" x14ac:dyDescent="0.25">
      <c r="A7289" s="4">
        <v>7287</v>
      </c>
    </row>
    <row r="7290" spans="1:1" x14ac:dyDescent="0.25">
      <c r="A7290" s="4">
        <v>7288</v>
      </c>
    </row>
    <row r="7291" spans="1:1" x14ac:dyDescent="0.25">
      <c r="A7291" s="4">
        <v>7289</v>
      </c>
    </row>
    <row r="7292" spans="1:1" x14ac:dyDescent="0.25">
      <c r="A7292" s="4">
        <v>7290</v>
      </c>
    </row>
    <row r="7293" spans="1:1" x14ac:dyDescent="0.25">
      <c r="A7293" s="4">
        <v>7291</v>
      </c>
    </row>
    <row r="7294" spans="1:1" x14ac:dyDescent="0.25">
      <c r="A7294" s="4">
        <v>7292</v>
      </c>
    </row>
    <row r="7295" spans="1:1" x14ac:dyDescent="0.25">
      <c r="A7295" s="4">
        <v>7293</v>
      </c>
    </row>
    <row r="7296" spans="1:1" x14ac:dyDescent="0.25">
      <c r="A7296" s="4">
        <v>7294</v>
      </c>
    </row>
    <row r="7297" spans="1:1" x14ac:dyDescent="0.25">
      <c r="A7297" s="4">
        <v>7295</v>
      </c>
    </row>
    <row r="7298" spans="1:1" x14ac:dyDescent="0.25">
      <c r="A7298" s="4">
        <v>7296</v>
      </c>
    </row>
    <row r="7299" spans="1:1" x14ac:dyDescent="0.25">
      <c r="A7299" s="4">
        <v>7297</v>
      </c>
    </row>
    <row r="7300" spans="1:1" x14ac:dyDescent="0.25">
      <c r="A7300" s="4">
        <v>7298</v>
      </c>
    </row>
    <row r="7301" spans="1:1" x14ac:dyDescent="0.25">
      <c r="A7301" s="4">
        <v>7299</v>
      </c>
    </row>
    <row r="7302" spans="1:1" x14ac:dyDescent="0.25">
      <c r="A7302" s="4">
        <v>7300</v>
      </c>
    </row>
    <row r="7303" spans="1:1" x14ac:dyDescent="0.25">
      <c r="A7303" s="4">
        <v>7301</v>
      </c>
    </row>
    <row r="7304" spans="1:1" x14ac:dyDescent="0.25">
      <c r="A7304" s="4">
        <v>7302</v>
      </c>
    </row>
    <row r="7305" spans="1:1" x14ac:dyDescent="0.25">
      <c r="A7305" s="4">
        <v>7303</v>
      </c>
    </row>
    <row r="7306" spans="1:1" x14ac:dyDescent="0.25">
      <c r="A7306" s="4">
        <v>7304</v>
      </c>
    </row>
    <row r="7307" spans="1:1" x14ac:dyDescent="0.25">
      <c r="A7307" s="4">
        <v>7305</v>
      </c>
    </row>
    <row r="7308" spans="1:1" x14ac:dyDescent="0.25">
      <c r="A7308" s="4">
        <v>7306</v>
      </c>
    </row>
    <row r="7309" spans="1:1" x14ac:dyDescent="0.25">
      <c r="A7309" s="4">
        <v>7307</v>
      </c>
    </row>
    <row r="7310" spans="1:1" x14ac:dyDescent="0.25">
      <c r="A7310" s="4">
        <v>7308</v>
      </c>
    </row>
    <row r="7311" spans="1:1" x14ac:dyDescent="0.25">
      <c r="A7311" s="4">
        <v>7309</v>
      </c>
    </row>
    <row r="7312" spans="1:1" x14ac:dyDescent="0.25">
      <c r="A7312" s="4">
        <v>7310</v>
      </c>
    </row>
    <row r="7313" spans="1:1" x14ac:dyDescent="0.25">
      <c r="A7313" s="4">
        <v>7311</v>
      </c>
    </row>
    <row r="7314" spans="1:1" x14ac:dyDescent="0.25">
      <c r="A7314" s="4">
        <v>7312</v>
      </c>
    </row>
    <row r="7315" spans="1:1" x14ac:dyDescent="0.25">
      <c r="A7315" s="4">
        <v>7313</v>
      </c>
    </row>
    <row r="7316" spans="1:1" x14ac:dyDescent="0.25">
      <c r="A7316" s="4">
        <v>7314</v>
      </c>
    </row>
    <row r="7317" spans="1:1" x14ac:dyDescent="0.25">
      <c r="A7317" s="4">
        <v>7315</v>
      </c>
    </row>
    <row r="7318" spans="1:1" x14ac:dyDescent="0.25">
      <c r="A7318" s="4">
        <v>7316</v>
      </c>
    </row>
    <row r="7319" spans="1:1" x14ac:dyDescent="0.25">
      <c r="A7319" s="4">
        <v>7317</v>
      </c>
    </row>
    <row r="7320" spans="1:1" x14ac:dyDescent="0.25">
      <c r="A7320" s="4">
        <v>7318</v>
      </c>
    </row>
    <row r="7321" spans="1:1" x14ac:dyDescent="0.25">
      <c r="A7321" s="4">
        <v>7319</v>
      </c>
    </row>
    <row r="7322" spans="1:1" x14ac:dyDescent="0.25">
      <c r="A7322" s="4">
        <v>7320</v>
      </c>
    </row>
    <row r="7323" spans="1:1" x14ac:dyDescent="0.25">
      <c r="A7323" s="4">
        <v>7321</v>
      </c>
    </row>
    <row r="7324" spans="1:1" x14ac:dyDescent="0.25">
      <c r="A7324" s="4">
        <v>7322</v>
      </c>
    </row>
    <row r="7325" spans="1:1" x14ac:dyDescent="0.25">
      <c r="A7325" s="4">
        <v>7323</v>
      </c>
    </row>
    <row r="7326" spans="1:1" x14ac:dyDescent="0.25">
      <c r="A7326" s="4">
        <v>7324</v>
      </c>
    </row>
    <row r="7327" spans="1:1" x14ac:dyDescent="0.25">
      <c r="A7327" s="4">
        <v>7325</v>
      </c>
    </row>
    <row r="7328" spans="1:1" x14ac:dyDescent="0.25">
      <c r="A7328" s="4">
        <v>7326</v>
      </c>
    </row>
    <row r="7329" spans="1:1" x14ac:dyDescent="0.25">
      <c r="A7329" s="4">
        <v>7327</v>
      </c>
    </row>
    <row r="7330" spans="1:1" x14ac:dyDescent="0.25">
      <c r="A7330" s="4">
        <v>7328</v>
      </c>
    </row>
    <row r="7331" spans="1:1" x14ac:dyDescent="0.25">
      <c r="A7331" s="4">
        <v>7329</v>
      </c>
    </row>
    <row r="7332" spans="1:1" x14ac:dyDescent="0.25">
      <c r="A7332" s="4">
        <v>7330</v>
      </c>
    </row>
    <row r="7333" spans="1:1" x14ac:dyDescent="0.25">
      <c r="A7333" s="4">
        <v>7331</v>
      </c>
    </row>
    <row r="7334" spans="1:1" x14ac:dyDescent="0.25">
      <c r="A7334" s="4">
        <v>7332</v>
      </c>
    </row>
    <row r="7335" spans="1:1" x14ac:dyDescent="0.25">
      <c r="A7335" s="4">
        <v>7333</v>
      </c>
    </row>
    <row r="7336" spans="1:1" x14ac:dyDescent="0.25">
      <c r="A7336" s="4">
        <v>7334</v>
      </c>
    </row>
    <row r="7337" spans="1:1" x14ac:dyDescent="0.25">
      <c r="A7337" s="4">
        <v>7335</v>
      </c>
    </row>
    <row r="7338" spans="1:1" x14ac:dyDescent="0.25">
      <c r="A7338" s="4">
        <v>7336</v>
      </c>
    </row>
    <row r="7339" spans="1:1" x14ac:dyDescent="0.25">
      <c r="A7339" s="4">
        <v>7337</v>
      </c>
    </row>
    <row r="7340" spans="1:1" x14ac:dyDescent="0.25">
      <c r="A7340" s="4">
        <v>7338</v>
      </c>
    </row>
    <row r="7341" spans="1:1" x14ac:dyDescent="0.25">
      <c r="A7341" s="4">
        <v>7339</v>
      </c>
    </row>
    <row r="7342" spans="1:1" x14ac:dyDescent="0.25">
      <c r="A7342" s="4">
        <v>7340</v>
      </c>
    </row>
    <row r="7343" spans="1:1" x14ac:dyDescent="0.25">
      <c r="A7343" s="4">
        <v>7341</v>
      </c>
    </row>
    <row r="7344" spans="1:1" x14ac:dyDescent="0.25">
      <c r="A7344" s="4">
        <v>7342</v>
      </c>
    </row>
    <row r="7345" spans="1:1" x14ac:dyDescent="0.25">
      <c r="A7345" s="4">
        <v>7343</v>
      </c>
    </row>
    <row r="7346" spans="1:1" x14ac:dyDescent="0.25">
      <c r="A7346" s="4">
        <v>7344</v>
      </c>
    </row>
    <row r="7347" spans="1:1" x14ac:dyDescent="0.25">
      <c r="A7347" s="4">
        <v>7345</v>
      </c>
    </row>
    <row r="7348" spans="1:1" x14ac:dyDescent="0.25">
      <c r="A7348" s="4">
        <v>7346</v>
      </c>
    </row>
    <row r="7349" spans="1:1" x14ac:dyDescent="0.25">
      <c r="A7349" s="4">
        <v>7347</v>
      </c>
    </row>
    <row r="7350" spans="1:1" x14ac:dyDescent="0.25">
      <c r="A7350" s="4">
        <v>7348</v>
      </c>
    </row>
    <row r="7351" spans="1:1" x14ac:dyDescent="0.25">
      <c r="A7351" s="4">
        <v>7349</v>
      </c>
    </row>
    <row r="7352" spans="1:1" x14ac:dyDescent="0.25">
      <c r="A7352" s="4">
        <v>7350</v>
      </c>
    </row>
    <row r="7353" spans="1:1" x14ac:dyDescent="0.25">
      <c r="A7353" s="4">
        <v>7351</v>
      </c>
    </row>
    <row r="7354" spans="1:1" x14ac:dyDescent="0.25">
      <c r="A7354" s="4">
        <v>7352</v>
      </c>
    </row>
    <row r="7355" spans="1:1" x14ac:dyDescent="0.25">
      <c r="A7355" s="4">
        <v>7353</v>
      </c>
    </row>
    <row r="7356" spans="1:1" x14ac:dyDescent="0.25">
      <c r="A7356" s="4">
        <v>7354</v>
      </c>
    </row>
    <row r="7357" spans="1:1" x14ac:dyDescent="0.25">
      <c r="A7357" s="4">
        <v>7355</v>
      </c>
    </row>
    <row r="7358" spans="1:1" x14ac:dyDescent="0.25">
      <c r="A7358" s="4">
        <v>7356</v>
      </c>
    </row>
    <row r="7359" spans="1:1" x14ac:dyDescent="0.25">
      <c r="A7359" s="4">
        <v>7357</v>
      </c>
    </row>
    <row r="7360" spans="1:1" x14ac:dyDescent="0.25">
      <c r="A7360" s="4">
        <v>7358</v>
      </c>
    </row>
    <row r="7361" spans="1:1" x14ac:dyDescent="0.25">
      <c r="A7361" s="4">
        <v>7359</v>
      </c>
    </row>
    <row r="7362" spans="1:1" x14ac:dyDescent="0.25">
      <c r="A7362" s="4">
        <v>7360</v>
      </c>
    </row>
    <row r="7363" spans="1:1" x14ac:dyDescent="0.25">
      <c r="A7363" s="4">
        <v>7361</v>
      </c>
    </row>
    <row r="7364" spans="1:1" x14ac:dyDescent="0.25">
      <c r="A7364" s="4">
        <v>7362</v>
      </c>
    </row>
    <row r="7365" spans="1:1" x14ac:dyDescent="0.25">
      <c r="A7365" s="4">
        <v>7363</v>
      </c>
    </row>
    <row r="7366" spans="1:1" x14ac:dyDescent="0.25">
      <c r="A7366" s="4">
        <v>7364</v>
      </c>
    </row>
    <row r="7367" spans="1:1" x14ac:dyDescent="0.25">
      <c r="A7367" s="4">
        <v>7365</v>
      </c>
    </row>
    <row r="7368" spans="1:1" x14ac:dyDescent="0.25">
      <c r="A7368" s="4">
        <v>7366</v>
      </c>
    </row>
    <row r="7369" spans="1:1" x14ac:dyDescent="0.25">
      <c r="A7369" s="4">
        <v>7367</v>
      </c>
    </row>
    <row r="7370" spans="1:1" x14ac:dyDescent="0.25">
      <c r="A7370" s="4">
        <v>7368</v>
      </c>
    </row>
    <row r="7371" spans="1:1" x14ac:dyDescent="0.25">
      <c r="A7371" s="4">
        <v>7369</v>
      </c>
    </row>
    <row r="7372" spans="1:1" x14ac:dyDescent="0.25">
      <c r="A7372" s="4">
        <v>7370</v>
      </c>
    </row>
    <row r="7373" spans="1:1" x14ac:dyDescent="0.25">
      <c r="A7373" s="4">
        <v>7371</v>
      </c>
    </row>
    <row r="7374" spans="1:1" x14ac:dyDescent="0.25">
      <c r="A7374" s="4">
        <v>7372</v>
      </c>
    </row>
    <row r="7375" spans="1:1" x14ac:dyDescent="0.25">
      <c r="A7375" s="4">
        <v>7373</v>
      </c>
    </row>
    <row r="7376" spans="1:1" x14ac:dyDescent="0.25">
      <c r="A7376" s="4">
        <v>7374</v>
      </c>
    </row>
    <row r="7377" spans="1:1" x14ac:dyDescent="0.25">
      <c r="A7377" s="4">
        <v>7375</v>
      </c>
    </row>
    <row r="7378" spans="1:1" x14ac:dyDescent="0.25">
      <c r="A7378" s="4">
        <v>7376</v>
      </c>
    </row>
    <row r="7379" spans="1:1" x14ac:dyDescent="0.25">
      <c r="A7379" s="4">
        <v>7377</v>
      </c>
    </row>
    <row r="7380" spans="1:1" x14ac:dyDescent="0.25">
      <c r="A7380" s="4">
        <v>7378</v>
      </c>
    </row>
    <row r="7381" spans="1:1" x14ac:dyDescent="0.25">
      <c r="A7381" s="4">
        <v>7379</v>
      </c>
    </row>
    <row r="7382" spans="1:1" x14ac:dyDescent="0.25">
      <c r="A7382" s="4">
        <v>7380</v>
      </c>
    </row>
    <row r="7383" spans="1:1" x14ac:dyDescent="0.25">
      <c r="A7383" s="4">
        <v>7381</v>
      </c>
    </row>
    <row r="7384" spans="1:1" x14ac:dyDescent="0.25">
      <c r="A7384" s="4">
        <v>7382</v>
      </c>
    </row>
    <row r="7385" spans="1:1" x14ac:dyDescent="0.25">
      <c r="A7385" s="4">
        <v>7383</v>
      </c>
    </row>
    <row r="7386" spans="1:1" x14ac:dyDescent="0.25">
      <c r="A7386" s="4">
        <v>7384</v>
      </c>
    </row>
    <row r="7387" spans="1:1" x14ac:dyDescent="0.25">
      <c r="A7387" s="4">
        <v>7385</v>
      </c>
    </row>
    <row r="7388" spans="1:1" x14ac:dyDescent="0.25">
      <c r="A7388" s="4">
        <v>7386</v>
      </c>
    </row>
    <row r="7389" spans="1:1" x14ac:dyDescent="0.25">
      <c r="A7389" s="4">
        <v>7387</v>
      </c>
    </row>
    <row r="7390" spans="1:1" x14ac:dyDescent="0.25">
      <c r="A7390" s="4">
        <v>7388</v>
      </c>
    </row>
    <row r="7391" spans="1:1" x14ac:dyDescent="0.25">
      <c r="A7391" s="4">
        <v>7389</v>
      </c>
    </row>
    <row r="7392" spans="1:1" x14ac:dyDescent="0.25">
      <c r="A7392" s="4">
        <v>7390</v>
      </c>
    </row>
    <row r="7393" spans="1:1" x14ac:dyDescent="0.25">
      <c r="A7393" s="4">
        <v>7391</v>
      </c>
    </row>
    <row r="7394" spans="1:1" x14ac:dyDescent="0.25">
      <c r="A7394" s="4">
        <v>7392</v>
      </c>
    </row>
    <row r="7395" spans="1:1" x14ac:dyDescent="0.25">
      <c r="A7395" s="4">
        <v>7393</v>
      </c>
    </row>
    <row r="7396" spans="1:1" x14ac:dyDescent="0.25">
      <c r="A7396" s="4">
        <v>7394</v>
      </c>
    </row>
    <row r="7397" spans="1:1" x14ac:dyDescent="0.25">
      <c r="A7397" s="4">
        <v>7395</v>
      </c>
    </row>
    <row r="7398" spans="1:1" x14ac:dyDescent="0.25">
      <c r="A7398" s="4">
        <v>7396</v>
      </c>
    </row>
    <row r="7399" spans="1:1" x14ac:dyDescent="0.25">
      <c r="A7399" s="4">
        <v>7397</v>
      </c>
    </row>
    <row r="7400" spans="1:1" x14ac:dyDescent="0.25">
      <c r="A7400" s="4">
        <v>7398</v>
      </c>
    </row>
    <row r="7401" spans="1:1" x14ac:dyDescent="0.25">
      <c r="A7401" s="4">
        <v>7399</v>
      </c>
    </row>
    <row r="7402" spans="1:1" x14ac:dyDescent="0.25">
      <c r="A7402" s="4">
        <v>7400</v>
      </c>
    </row>
    <row r="7403" spans="1:1" x14ac:dyDescent="0.25">
      <c r="A7403" s="4">
        <v>7401</v>
      </c>
    </row>
    <row r="7404" spans="1:1" x14ac:dyDescent="0.25">
      <c r="A7404" s="4">
        <v>7402</v>
      </c>
    </row>
    <row r="7405" spans="1:1" x14ac:dyDescent="0.25">
      <c r="A7405" s="4">
        <v>7403</v>
      </c>
    </row>
    <row r="7406" spans="1:1" x14ac:dyDescent="0.25">
      <c r="A7406" s="4">
        <v>7404</v>
      </c>
    </row>
    <row r="7407" spans="1:1" x14ac:dyDescent="0.25">
      <c r="A7407" s="4">
        <v>7405</v>
      </c>
    </row>
    <row r="7408" spans="1:1" x14ac:dyDescent="0.25">
      <c r="A7408" s="4">
        <v>7406</v>
      </c>
    </row>
    <row r="7409" spans="1:1" x14ac:dyDescent="0.25">
      <c r="A7409" s="4">
        <v>7407</v>
      </c>
    </row>
    <row r="7410" spans="1:1" x14ac:dyDescent="0.25">
      <c r="A7410" s="4">
        <v>7408</v>
      </c>
    </row>
    <row r="7411" spans="1:1" x14ac:dyDescent="0.25">
      <c r="A7411" s="4">
        <v>7409</v>
      </c>
    </row>
    <row r="7412" spans="1:1" x14ac:dyDescent="0.25">
      <c r="A7412" s="4">
        <v>7410</v>
      </c>
    </row>
    <row r="7413" spans="1:1" x14ac:dyDescent="0.25">
      <c r="A7413" s="4">
        <v>7411</v>
      </c>
    </row>
    <row r="7414" spans="1:1" x14ac:dyDescent="0.25">
      <c r="A7414" s="4">
        <v>7412</v>
      </c>
    </row>
    <row r="7415" spans="1:1" x14ac:dyDescent="0.25">
      <c r="A7415" s="4">
        <v>7413</v>
      </c>
    </row>
    <row r="7416" spans="1:1" x14ac:dyDescent="0.25">
      <c r="A7416" s="4">
        <v>7414</v>
      </c>
    </row>
    <row r="7417" spans="1:1" x14ac:dyDescent="0.25">
      <c r="A7417" s="4">
        <v>7415</v>
      </c>
    </row>
    <row r="7418" spans="1:1" x14ac:dyDescent="0.25">
      <c r="A7418" s="4">
        <v>7416</v>
      </c>
    </row>
    <row r="7419" spans="1:1" x14ac:dyDescent="0.25">
      <c r="A7419" s="4">
        <v>7417</v>
      </c>
    </row>
    <row r="7420" spans="1:1" x14ac:dyDescent="0.25">
      <c r="A7420" s="4">
        <v>7418</v>
      </c>
    </row>
    <row r="7421" spans="1:1" x14ac:dyDescent="0.25">
      <c r="A7421" s="4">
        <v>7419</v>
      </c>
    </row>
    <row r="7422" spans="1:1" x14ac:dyDescent="0.25">
      <c r="A7422" s="4">
        <v>7420</v>
      </c>
    </row>
    <row r="7423" spans="1:1" x14ac:dyDescent="0.25">
      <c r="A7423" s="4">
        <v>7421</v>
      </c>
    </row>
    <row r="7424" spans="1:1" x14ac:dyDescent="0.25">
      <c r="A7424" s="4">
        <v>7422</v>
      </c>
    </row>
    <row r="7425" spans="1:1" x14ac:dyDescent="0.25">
      <c r="A7425" s="4">
        <v>7423</v>
      </c>
    </row>
    <row r="7426" spans="1:1" x14ac:dyDescent="0.25">
      <c r="A7426" s="4">
        <v>7424</v>
      </c>
    </row>
    <row r="7427" spans="1:1" x14ac:dyDescent="0.25">
      <c r="A7427" s="4">
        <v>7425</v>
      </c>
    </row>
    <row r="7428" spans="1:1" x14ac:dyDescent="0.25">
      <c r="A7428" s="4">
        <v>7426</v>
      </c>
    </row>
    <row r="7429" spans="1:1" x14ac:dyDescent="0.25">
      <c r="A7429" s="4">
        <v>7427</v>
      </c>
    </row>
    <row r="7430" spans="1:1" x14ac:dyDescent="0.25">
      <c r="A7430" s="4">
        <v>7428</v>
      </c>
    </row>
    <row r="7431" spans="1:1" x14ac:dyDescent="0.25">
      <c r="A7431" s="4">
        <v>7429</v>
      </c>
    </row>
    <row r="7432" spans="1:1" x14ac:dyDescent="0.25">
      <c r="A7432" s="4">
        <v>7430</v>
      </c>
    </row>
    <row r="7433" spans="1:1" x14ac:dyDescent="0.25">
      <c r="A7433" s="4">
        <v>7431</v>
      </c>
    </row>
    <row r="7434" spans="1:1" x14ac:dyDescent="0.25">
      <c r="A7434" s="4">
        <v>7432</v>
      </c>
    </row>
    <row r="7435" spans="1:1" x14ac:dyDescent="0.25">
      <c r="A7435" s="4">
        <v>7433</v>
      </c>
    </row>
    <row r="7436" spans="1:1" x14ac:dyDescent="0.25">
      <c r="A7436" s="4">
        <v>7434</v>
      </c>
    </row>
    <row r="7437" spans="1:1" x14ac:dyDescent="0.25">
      <c r="A7437" s="4">
        <v>7435</v>
      </c>
    </row>
    <row r="7438" spans="1:1" x14ac:dyDescent="0.25">
      <c r="A7438" s="4">
        <v>7436</v>
      </c>
    </row>
    <row r="7439" spans="1:1" x14ac:dyDescent="0.25">
      <c r="A7439" s="4">
        <v>7437</v>
      </c>
    </row>
    <row r="7440" spans="1:1" x14ac:dyDescent="0.25">
      <c r="A7440" s="4">
        <v>7438</v>
      </c>
    </row>
    <row r="7441" spans="1:1" x14ac:dyDescent="0.25">
      <c r="A7441" s="4">
        <v>7439</v>
      </c>
    </row>
    <row r="7442" spans="1:1" x14ac:dyDescent="0.25">
      <c r="A7442" s="4">
        <v>7440</v>
      </c>
    </row>
    <row r="7443" spans="1:1" x14ac:dyDescent="0.25">
      <c r="A7443" s="4">
        <v>7441</v>
      </c>
    </row>
    <row r="7444" spans="1:1" x14ac:dyDescent="0.25">
      <c r="A7444" s="4">
        <v>7442</v>
      </c>
    </row>
    <row r="7445" spans="1:1" x14ac:dyDescent="0.25">
      <c r="A7445" s="4">
        <v>7443</v>
      </c>
    </row>
    <row r="7446" spans="1:1" x14ac:dyDescent="0.25">
      <c r="A7446" s="4">
        <v>7444</v>
      </c>
    </row>
    <row r="7447" spans="1:1" x14ac:dyDescent="0.25">
      <c r="A7447" s="4">
        <v>7445</v>
      </c>
    </row>
    <row r="7448" spans="1:1" x14ac:dyDescent="0.25">
      <c r="A7448" s="4">
        <v>7446</v>
      </c>
    </row>
    <row r="7449" spans="1:1" x14ac:dyDescent="0.25">
      <c r="A7449" s="4">
        <v>7447</v>
      </c>
    </row>
    <row r="7450" spans="1:1" x14ac:dyDescent="0.25">
      <c r="A7450" s="4">
        <v>7448</v>
      </c>
    </row>
    <row r="7451" spans="1:1" x14ac:dyDescent="0.25">
      <c r="A7451" s="4">
        <v>7449</v>
      </c>
    </row>
    <row r="7452" spans="1:1" x14ac:dyDescent="0.25">
      <c r="A7452" s="4">
        <v>7450</v>
      </c>
    </row>
    <row r="7453" spans="1:1" x14ac:dyDescent="0.25">
      <c r="A7453" s="4">
        <v>7451</v>
      </c>
    </row>
    <row r="7454" spans="1:1" x14ac:dyDescent="0.25">
      <c r="A7454" s="4">
        <v>7452</v>
      </c>
    </row>
    <row r="7455" spans="1:1" x14ac:dyDescent="0.25">
      <c r="A7455" s="4">
        <v>7453</v>
      </c>
    </row>
    <row r="7456" spans="1:1" x14ac:dyDescent="0.25">
      <c r="A7456" s="4">
        <v>7454</v>
      </c>
    </row>
    <row r="7457" spans="1:1" x14ac:dyDescent="0.25">
      <c r="A7457" s="4">
        <v>7455</v>
      </c>
    </row>
    <row r="7458" spans="1:1" x14ac:dyDescent="0.25">
      <c r="A7458" s="4">
        <v>7456</v>
      </c>
    </row>
    <row r="7459" spans="1:1" x14ac:dyDescent="0.25">
      <c r="A7459" s="4">
        <v>7457</v>
      </c>
    </row>
    <row r="7460" spans="1:1" x14ac:dyDescent="0.25">
      <c r="A7460" s="4">
        <v>7458</v>
      </c>
    </row>
    <row r="7461" spans="1:1" x14ac:dyDescent="0.25">
      <c r="A7461" s="4">
        <v>7459</v>
      </c>
    </row>
    <row r="7462" spans="1:1" x14ac:dyDescent="0.25">
      <c r="A7462" s="4">
        <v>7460</v>
      </c>
    </row>
    <row r="7463" spans="1:1" x14ac:dyDescent="0.25">
      <c r="A7463" s="4">
        <v>7461</v>
      </c>
    </row>
    <row r="7464" spans="1:1" x14ac:dyDescent="0.25">
      <c r="A7464" s="4">
        <v>7462</v>
      </c>
    </row>
    <row r="7465" spans="1:1" x14ac:dyDescent="0.25">
      <c r="A7465" s="4">
        <v>7463</v>
      </c>
    </row>
    <row r="7466" spans="1:1" x14ac:dyDescent="0.25">
      <c r="A7466" s="4">
        <v>7464</v>
      </c>
    </row>
    <row r="7467" spans="1:1" x14ac:dyDescent="0.25">
      <c r="A7467" s="4">
        <v>7465</v>
      </c>
    </row>
    <row r="7468" spans="1:1" x14ac:dyDescent="0.25">
      <c r="A7468" s="4">
        <v>7466</v>
      </c>
    </row>
    <row r="7469" spans="1:1" x14ac:dyDescent="0.25">
      <c r="A7469" s="4">
        <v>7467</v>
      </c>
    </row>
    <row r="7470" spans="1:1" x14ac:dyDescent="0.25">
      <c r="A7470" s="4">
        <v>7468</v>
      </c>
    </row>
    <row r="7471" spans="1:1" x14ac:dyDescent="0.25">
      <c r="A7471" s="4">
        <v>7469</v>
      </c>
    </row>
    <row r="7472" spans="1:1" x14ac:dyDescent="0.25">
      <c r="A7472" s="4">
        <v>7470</v>
      </c>
    </row>
    <row r="7473" spans="1:1" x14ac:dyDescent="0.25">
      <c r="A7473" s="4">
        <v>7471</v>
      </c>
    </row>
    <row r="7474" spans="1:1" x14ac:dyDescent="0.25">
      <c r="A7474" s="4">
        <v>7472</v>
      </c>
    </row>
    <row r="7475" spans="1:1" x14ac:dyDescent="0.25">
      <c r="A7475" s="4">
        <v>7473</v>
      </c>
    </row>
    <row r="7476" spans="1:1" x14ac:dyDescent="0.25">
      <c r="A7476" s="4">
        <v>7474</v>
      </c>
    </row>
    <row r="7477" spans="1:1" x14ac:dyDescent="0.25">
      <c r="A7477" s="4">
        <v>7475</v>
      </c>
    </row>
    <row r="7478" spans="1:1" x14ac:dyDescent="0.25">
      <c r="A7478" s="4">
        <v>7476</v>
      </c>
    </row>
    <row r="7479" spans="1:1" x14ac:dyDescent="0.25">
      <c r="A7479" s="4">
        <v>7477</v>
      </c>
    </row>
    <row r="7480" spans="1:1" x14ac:dyDescent="0.25">
      <c r="A7480" s="4">
        <v>7478</v>
      </c>
    </row>
    <row r="7481" spans="1:1" x14ac:dyDescent="0.25">
      <c r="A7481" s="4">
        <v>7479</v>
      </c>
    </row>
    <row r="7482" spans="1:1" x14ac:dyDescent="0.25">
      <c r="A7482" s="4">
        <v>7480</v>
      </c>
    </row>
    <row r="7483" spans="1:1" x14ac:dyDescent="0.25">
      <c r="A7483" s="4">
        <v>7481</v>
      </c>
    </row>
    <row r="7484" spans="1:1" x14ac:dyDescent="0.25">
      <c r="A7484" s="4">
        <v>7482</v>
      </c>
    </row>
    <row r="7485" spans="1:1" x14ac:dyDescent="0.25">
      <c r="A7485" s="4">
        <v>7483</v>
      </c>
    </row>
    <row r="7486" spans="1:1" x14ac:dyDescent="0.25">
      <c r="A7486" s="4">
        <v>7484</v>
      </c>
    </row>
    <row r="7487" spans="1:1" x14ac:dyDescent="0.25">
      <c r="A7487" s="4">
        <v>7485</v>
      </c>
    </row>
    <row r="7488" spans="1:1" x14ac:dyDescent="0.25">
      <c r="A7488" s="4">
        <v>7486</v>
      </c>
    </row>
    <row r="7489" spans="1:1" x14ac:dyDescent="0.25">
      <c r="A7489" s="4">
        <v>7487</v>
      </c>
    </row>
    <row r="7490" spans="1:1" x14ac:dyDescent="0.25">
      <c r="A7490" s="4">
        <v>7488</v>
      </c>
    </row>
    <row r="7491" spans="1:1" x14ac:dyDescent="0.25">
      <c r="A7491" s="4">
        <v>7489</v>
      </c>
    </row>
    <row r="7492" spans="1:1" x14ac:dyDescent="0.25">
      <c r="A7492" s="4">
        <v>7490</v>
      </c>
    </row>
    <row r="7493" spans="1:1" x14ac:dyDescent="0.25">
      <c r="A7493" s="4">
        <v>7491</v>
      </c>
    </row>
    <row r="7494" spans="1:1" x14ac:dyDescent="0.25">
      <c r="A7494" s="4">
        <v>7492</v>
      </c>
    </row>
    <row r="7495" spans="1:1" x14ac:dyDescent="0.25">
      <c r="A7495" s="4">
        <v>7493</v>
      </c>
    </row>
    <row r="7496" spans="1:1" x14ac:dyDescent="0.25">
      <c r="A7496" s="4">
        <v>7494</v>
      </c>
    </row>
    <row r="7497" spans="1:1" x14ac:dyDescent="0.25">
      <c r="A7497" s="4">
        <v>7495</v>
      </c>
    </row>
    <row r="7498" spans="1:1" x14ac:dyDescent="0.25">
      <c r="A7498" s="4">
        <v>7496</v>
      </c>
    </row>
    <row r="7499" spans="1:1" x14ac:dyDescent="0.25">
      <c r="A7499" s="4">
        <v>7497</v>
      </c>
    </row>
    <row r="7500" spans="1:1" x14ac:dyDescent="0.25">
      <c r="A7500" s="4">
        <v>7498</v>
      </c>
    </row>
    <row r="7501" spans="1:1" x14ac:dyDescent="0.25">
      <c r="A7501" s="4">
        <v>7499</v>
      </c>
    </row>
    <row r="7502" spans="1:1" x14ac:dyDescent="0.25">
      <c r="A7502" s="4">
        <v>7500</v>
      </c>
    </row>
    <row r="7503" spans="1:1" x14ac:dyDescent="0.25">
      <c r="A7503" s="4">
        <v>7501</v>
      </c>
    </row>
    <row r="7504" spans="1:1" x14ac:dyDescent="0.25">
      <c r="A7504" s="4">
        <v>7502</v>
      </c>
    </row>
    <row r="7505" spans="1:1" x14ac:dyDescent="0.25">
      <c r="A7505" s="4">
        <v>7503</v>
      </c>
    </row>
    <row r="7506" spans="1:1" x14ac:dyDescent="0.25">
      <c r="A7506" s="4">
        <v>7504</v>
      </c>
    </row>
    <row r="7507" spans="1:1" x14ac:dyDescent="0.25">
      <c r="A7507" s="4">
        <v>7505</v>
      </c>
    </row>
    <row r="7508" spans="1:1" x14ac:dyDescent="0.25">
      <c r="A7508" s="4">
        <v>7506</v>
      </c>
    </row>
    <row r="7509" spans="1:1" x14ac:dyDescent="0.25">
      <c r="A7509" s="4">
        <v>7507</v>
      </c>
    </row>
    <row r="7510" spans="1:1" x14ac:dyDescent="0.25">
      <c r="A7510" s="4">
        <v>7508</v>
      </c>
    </row>
    <row r="7511" spans="1:1" x14ac:dyDescent="0.25">
      <c r="A7511" s="4">
        <v>7509</v>
      </c>
    </row>
    <row r="7512" spans="1:1" x14ac:dyDescent="0.25">
      <c r="A7512" s="4">
        <v>7510</v>
      </c>
    </row>
    <row r="7513" spans="1:1" x14ac:dyDescent="0.25">
      <c r="A7513" s="4">
        <v>7511</v>
      </c>
    </row>
    <row r="7514" spans="1:1" x14ac:dyDescent="0.25">
      <c r="A7514" s="4">
        <v>7512</v>
      </c>
    </row>
    <row r="7515" spans="1:1" x14ac:dyDescent="0.25">
      <c r="A7515" s="4">
        <v>7513</v>
      </c>
    </row>
    <row r="7516" spans="1:1" x14ac:dyDescent="0.25">
      <c r="A7516" s="4">
        <v>7514</v>
      </c>
    </row>
    <row r="7517" spans="1:1" x14ac:dyDescent="0.25">
      <c r="A7517" s="4">
        <v>7515</v>
      </c>
    </row>
    <row r="7518" spans="1:1" x14ac:dyDescent="0.25">
      <c r="A7518" s="4">
        <v>7516</v>
      </c>
    </row>
    <row r="7519" spans="1:1" x14ac:dyDescent="0.25">
      <c r="A7519" s="4">
        <v>7517</v>
      </c>
    </row>
    <row r="7520" spans="1:1" x14ac:dyDescent="0.25">
      <c r="A7520" s="4">
        <v>7518</v>
      </c>
    </row>
    <row r="7521" spans="1:1" x14ac:dyDescent="0.25">
      <c r="A7521" s="4">
        <v>7519</v>
      </c>
    </row>
    <row r="7522" spans="1:1" x14ac:dyDescent="0.25">
      <c r="A7522" s="4">
        <v>7520</v>
      </c>
    </row>
    <row r="7523" spans="1:1" x14ac:dyDescent="0.25">
      <c r="A7523" s="4">
        <v>7521</v>
      </c>
    </row>
    <row r="7524" spans="1:1" x14ac:dyDescent="0.25">
      <c r="A7524" s="4">
        <v>7522</v>
      </c>
    </row>
    <row r="7525" spans="1:1" x14ac:dyDescent="0.25">
      <c r="A7525" s="4">
        <v>7523</v>
      </c>
    </row>
    <row r="7526" spans="1:1" x14ac:dyDescent="0.25">
      <c r="A7526" s="4">
        <v>7524</v>
      </c>
    </row>
    <row r="7527" spans="1:1" x14ac:dyDescent="0.25">
      <c r="A7527" s="4">
        <v>7525</v>
      </c>
    </row>
    <row r="7528" spans="1:1" x14ac:dyDescent="0.25">
      <c r="A7528" s="4">
        <v>7526</v>
      </c>
    </row>
    <row r="7529" spans="1:1" x14ac:dyDescent="0.25">
      <c r="A7529" s="4">
        <v>7527</v>
      </c>
    </row>
    <row r="7530" spans="1:1" x14ac:dyDescent="0.25">
      <c r="A7530" s="4">
        <v>7528</v>
      </c>
    </row>
    <row r="7531" spans="1:1" x14ac:dyDescent="0.25">
      <c r="A7531" s="4">
        <v>7529</v>
      </c>
    </row>
    <row r="7532" spans="1:1" x14ac:dyDescent="0.25">
      <c r="A7532" s="4">
        <v>7530</v>
      </c>
    </row>
    <row r="7533" spans="1:1" x14ac:dyDescent="0.25">
      <c r="A7533" s="4">
        <v>7531</v>
      </c>
    </row>
    <row r="7534" spans="1:1" x14ac:dyDescent="0.25">
      <c r="A7534" s="4">
        <v>7532</v>
      </c>
    </row>
    <row r="7535" spans="1:1" x14ac:dyDescent="0.25">
      <c r="A7535" s="4">
        <v>7533</v>
      </c>
    </row>
    <row r="7536" spans="1:1" x14ac:dyDescent="0.25">
      <c r="A7536" s="4">
        <v>7534</v>
      </c>
    </row>
    <row r="7537" spans="1:1" x14ac:dyDescent="0.25">
      <c r="A7537" s="4">
        <v>7535</v>
      </c>
    </row>
    <row r="7538" spans="1:1" x14ac:dyDescent="0.25">
      <c r="A7538" s="4">
        <v>7536</v>
      </c>
    </row>
    <row r="7539" spans="1:1" x14ac:dyDescent="0.25">
      <c r="A7539" s="4">
        <v>7537</v>
      </c>
    </row>
    <row r="7540" spans="1:1" x14ac:dyDescent="0.25">
      <c r="A7540" s="4">
        <v>7538</v>
      </c>
    </row>
    <row r="7541" spans="1:1" x14ac:dyDescent="0.25">
      <c r="A7541" s="4">
        <v>7539</v>
      </c>
    </row>
    <row r="7542" spans="1:1" x14ac:dyDescent="0.25">
      <c r="A7542" s="4">
        <v>7540</v>
      </c>
    </row>
    <row r="7543" spans="1:1" x14ac:dyDescent="0.25">
      <c r="A7543" s="4">
        <v>7541</v>
      </c>
    </row>
    <row r="7544" spans="1:1" x14ac:dyDescent="0.25">
      <c r="A7544" s="4">
        <v>7542</v>
      </c>
    </row>
    <row r="7545" spans="1:1" x14ac:dyDescent="0.25">
      <c r="A7545" s="4">
        <v>7543</v>
      </c>
    </row>
    <row r="7546" spans="1:1" x14ac:dyDescent="0.25">
      <c r="A7546" s="4">
        <v>7544</v>
      </c>
    </row>
    <row r="7547" spans="1:1" x14ac:dyDescent="0.25">
      <c r="A7547" s="4">
        <v>7545</v>
      </c>
    </row>
    <row r="7548" spans="1:1" x14ac:dyDescent="0.25">
      <c r="A7548" s="4">
        <v>7546</v>
      </c>
    </row>
    <row r="7549" spans="1:1" x14ac:dyDescent="0.25">
      <c r="A7549" s="4">
        <v>7547</v>
      </c>
    </row>
    <row r="7550" spans="1:1" x14ac:dyDescent="0.25">
      <c r="A7550" s="4">
        <v>7548</v>
      </c>
    </row>
    <row r="7551" spans="1:1" x14ac:dyDescent="0.25">
      <c r="A7551" s="4">
        <v>7549</v>
      </c>
    </row>
    <row r="7552" spans="1:1" x14ac:dyDescent="0.25">
      <c r="A7552" s="4">
        <v>7550</v>
      </c>
    </row>
    <row r="7553" spans="1:1" x14ac:dyDescent="0.25">
      <c r="A7553" s="4">
        <v>7551</v>
      </c>
    </row>
    <row r="7554" spans="1:1" x14ac:dyDescent="0.25">
      <c r="A7554" s="4">
        <v>7552</v>
      </c>
    </row>
    <row r="7555" spans="1:1" x14ac:dyDescent="0.25">
      <c r="A7555" s="4">
        <v>7553</v>
      </c>
    </row>
    <row r="7556" spans="1:1" x14ac:dyDescent="0.25">
      <c r="A7556" s="4">
        <v>7554</v>
      </c>
    </row>
    <row r="7557" spans="1:1" x14ac:dyDescent="0.25">
      <c r="A7557" s="4">
        <v>7555</v>
      </c>
    </row>
    <row r="7558" spans="1:1" x14ac:dyDescent="0.25">
      <c r="A7558" s="4">
        <v>7556</v>
      </c>
    </row>
    <row r="7559" spans="1:1" x14ac:dyDescent="0.25">
      <c r="A7559" s="4">
        <v>7557</v>
      </c>
    </row>
    <row r="7560" spans="1:1" x14ac:dyDescent="0.25">
      <c r="A7560" s="4">
        <v>7558</v>
      </c>
    </row>
    <row r="7561" spans="1:1" x14ac:dyDescent="0.25">
      <c r="A7561" s="4">
        <v>7559</v>
      </c>
    </row>
    <row r="7562" spans="1:1" x14ac:dyDescent="0.25">
      <c r="A7562" s="4">
        <v>7560</v>
      </c>
    </row>
    <row r="7563" spans="1:1" x14ac:dyDescent="0.25">
      <c r="A7563" s="4">
        <v>7561</v>
      </c>
    </row>
    <row r="7564" spans="1:1" x14ac:dyDescent="0.25">
      <c r="A7564" s="4">
        <v>7562</v>
      </c>
    </row>
    <row r="7565" spans="1:1" x14ac:dyDescent="0.25">
      <c r="A7565" s="4">
        <v>7563</v>
      </c>
    </row>
    <row r="7566" spans="1:1" x14ac:dyDescent="0.25">
      <c r="A7566" s="4">
        <v>7564</v>
      </c>
    </row>
    <row r="7567" spans="1:1" x14ac:dyDescent="0.25">
      <c r="A7567" s="4">
        <v>7565</v>
      </c>
    </row>
    <row r="7568" spans="1:1" x14ac:dyDescent="0.25">
      <c r="A7568" s="4">
        <v>7566</v>
      </c>
    </row>
    <row r="7569" spans="1:1" x14ac:dyDescent="0.25">
      <c r="A7569" s="4">
        <v>7567</v>
      </c>
    </row>
    <row r="7570" spans="1:1" x14ac:dyDescent="0.25">
      <c r="A7570" s="4">
        <v>7568</v>
      </c>
    </row>
    <row r="7571" spans="1:1" x14ac:dyDescent="0.25">
      <c r="A7571" s="4">
        <v>7569</v>
      </c>
    </row>
    <row r="7572" spans="1:1" x14ac:dyDescent="0.25">
      <c r="A7572" s="4">
        <v>7570</v>
      </c>
    </row>
    <row r="7573" spans="1:1" x14ac:dyDescent="0.25">
      <c r="A7573" s="4">
        <v>7571</v>
      </c>
    </row>
    <row r="7574" spans="1:1" x14ac:dyDescent="0.25">
      <c r="A7574" s="4">
        <v>7572</v>
      </c>
    </row>
    <row r="7575" spans="1:1" x14ac:dyDescent="0.25">
      <c r="A7575" s="4">
        <v>7573</v>
      </c>
    </row>
    <row r="7576" spans="1:1" x14ac:dyDescent="0.25">
      <c r="A7576" s="4">
        <v>7574</v>
      </c>
    </row>
    <row r="7577" spans="1:1" x14ac:dyDescent="0.25">
      <c r="A7577" s="4">
        <v>7575</v>
      </c>
    </row>
    <row r="7578" spans="1:1" x14ac:dyDescent="0.25">
      <c r="A7578" s="4">
        <v>7576</v>
      </c>
    </row>
    <row r="7579" spans="1:1" x14ac:dyDescent="0.25">
      <c r="A7579" s="4">
        <v>7577</v>
      </c>
    </row>
    <row r="7580" spans="1:1" x14ac:dyDescent="0.25">
      <c r="A7580" s="4">
        <v>7578</v>
      </c>
    </row>
    <row r="7581" spans="1:1" x14ac:dyDescent="0.25">
      <c r="A7581" s="4">
        <v>7579</v>
      </c>
    </row>
    <row r="7582" spans="1:1" x14ac:dyDescent="0.25">
      <c r="A7582" s="4">
        <v>7580</v>
      </c>
    </row>
    <row r="7583" spans="1:1" x14ac:dyDescent="0.25">
      <c r="A7583" s="4">
        <v>7581</v>
      </c>
    </row>
    <row r="7584" spans="1:1" x14ac:dyDescent="0.25">
      <c r="A7584" s="4">
        <v>7582</v>
      </c>
    </row>
    <row r="7585" spans="1:1" x14ac:dyDescent="0.25">
      <c r="A7585" s="4">
        <v>7583</v>
      </c>
    </row>
    <row r="7586" spans="1:1" x14ac:dyDescent="0.25">
      <c r="A7586" s="4">
        <v>7584</v>
      </c>
    </row>
    <row r="7587" spans="1:1" x14ac:dyDescent="0.25">
      <c r="A7587" s="4">
        <v>7585</v>
      </c>
    </row>
    <row r="7588" spans="1:1" x14ac:dyDescent="0.25">
      <c r="A7588" s="4">
        <v>7586</v>
      </c>
    </row>
    <row r="7589" spans="1:1" x14ac:dyDescent="0.25">
      <c r="A7589" s="4">
        <v>7587</v>
      </c>
    </row>
    <row r="7590" spans="1:1" x14ac:dyDescent="0.25">
      <c r="A7590" s="4">
        <v>7588</v>
      </c>
    </row>
    <row r="7591" spans="1:1" x14ac:dyDescent="0.25">
      <c r="A7591" s="4">
        <v>7589</v>
      </c>
    </row>
    <row r="7592" spans="1:1" x14ac:dyDescent="0.25">
      <c r="A7592" s="4">
        <v>7590</v>
      </c>
    </row>
    <row r="7593" spans="1:1" x14ac:dyDescent="0.25">
      <c r="A7593" s="4">
        <v>7591</v>
      </c>
    </row>
    <row r="7594" spans="1:1" x14ac:dyDescent="0.25">
      <c r="A7594" s="4">
        <v>7592</v>
      </c>
    </row>
    <row r="7595" spans="1:1" x14ac:dyDescent="0.25">
      <c r="A7595" s="4">
        <v>7593</v>
      </c>
    </row>
    <row r="7596" spans="1:1" x14ac:dyDescent="0.25">
      <c r="A7596" s="4">
        <v>7594</v>
      </c>
    </row>
    <row r="7597" spans="1:1" x14ac:dyDescent="0.25">
      <c r="A7597" s="4">
        <v>7595</v>
      </c>
    </row>
    <row r="7598" spans="1:1" x14ac:dyDescent="0.25">
      <c r="A7598" s="4">
        <v>7596</v>
      </c>
    </row>
    <row r="7599" spans="1:1" x14ac:dyDescent="0.25">
      <c r="A7599" s="4">
        <v>7597</v>
      </c>
    </row>
    <row r="7600" spans="1:1" x14ac:dyDescent="0.25">
      <c r="A7600" s="4">
        <v>7598</v>
      </c>
    </row>
    <row r="7601" spans="1:1" x14ac:dyDescent="0.25">
      <c r="A7601" s="4">
        <v>7599</v>
      </c>
    </row>
    <row r="7602" spans="1:1" x14ac:dyDescent="0.25">
      <c r="A7602" s="4">
        <v>7600</v>
      </c>
    </row>
    <row r="7603" spans="1:1" x14ac:dyDescent="0.25">
      <c r="A7603" s="4">
        <v>7601</v>
      </c>
    </row>
    <row r="7604" spans="1:1" x14ac:dyDescent="0.25">
      <c r="A7604" s="4">
        <v>7602</v>
      </c>
    </row>
    <row r="7605" spans="1:1" x14ac:dyDescent="0.25">
      <c r="A7605" s="4">
        <v>7603</v>
      </c>
    </row>
    <row r="7606" spans="1:1" x14ac:dyDescent="0.25">
      <c r="A7606" s="4">
        <v>7604</v>
      </c>
    </row>
    <row r="7607" spans="1:1" x14ac:dyDescent="0.25">
      <c r="A7607" s="4">
        <v>7605</v>
      </c>
    </row>
    <row r="7608" spans="1:1" x14ac:dyDescent="0.25">
      <c r="A7608" s="4">
        <v>7606</v>
      </c>
    </row>
    <row r="7609" spans="1:1" x14ac:dyDescent="0.25">
      <c r="A7609" s="4">
        <v>7607</v>
      </c>
    </row>
    <row r="7610" spans="1:1" x14ac:dyDescent="0.25">
      <c r="A7610" s="4">
        <v>7608</v>
      </c>
    </row>
    <row r="7611" spans="1:1" x14ac:dyDescent="0.25">
      <c r="A7611" s="4">
        <v>7609</v>
      </c>
    </row>
    <row r="7612" spans="1:1" x14ac:dyDescent="0.25">
      <c r="A7612" s="4">
        <v>7610</v>
      </c>
    </row>
    <row r="7613" spans="1:1" x14ac:dyDescent="0.25">
      <c r="A7613" s="4">
        <v>7611</v>
      </c>
    </row>
    <row r="7614" spans="1:1" x14ac:dyDescent="0.25">
      <c r="A7614" s="4">
        <v>7612</v>
      </c>
    </row>
    <row r="7615" spans="1:1" x14ac:dyDescent="0.25">
      <c r="A7615" s="4">
        <v>7613</v>
      </c>
    </row>
    <row r="7616" spans="1:1" x14ac:dyDescent="0.25">
      <c r="A7616" s="4">
        <v>7614</v>
      </c>
    </row>
    <row r="7617" spans="1:1" x14ac:dyDescent="0.25">
      <c r="A7617" s="4">
        <v>7615</v>
      </c>
    </row>
    <row r="7618" spans="1:1" x14ac:dyDescent="0.25">
      <c r="A7618" s="4">
        <v>7616</v>
      </c>
    </row>
    <row r="7619" spans="1:1" x14ac:dyDescent="0.25">
      <c r="A7619" s="4">
        <v>7617</v>
      </c>
    </row>
    <row r="7620" spans="1:1" x14ac:dyDescent="0.25">
      <c r="A7620" s="4">
        <v>7618</v>
      </c>
    </row>
    <row r="7621" spans="1:1" x14ac:dyDescent="0.25">
      <c r="A7621" s="4">
        <v>7619</v>
      </c>
    </row>
    <row r="7622" spans="1:1" x14ac:dyDescent="0.25">
      <c r="A7622" s="4">
        <v>7620</v>
      </c>
    </row>
    <row r="7623" spans="1:1" x14ac:dyDescent="0.25">
      <c r="A7623" s="4">
        <v>7621</v>
      </c>
    </row>
    <row r="7624" spans="1:1" x14ac:dyDescent="0.25">
      <c r="A7624" s="4">
        <v>7622</v>
      </c>
    </row>
    <row r="7625" spans="1:1" x14ac:dyDescent="0.25">
      <c r="A7625" s="4">
        <v>7623</v>
      </c>
    </row>
    <row r="7626" spans="1:1" x14ac:dyDescent="0.25">
      <c r="A7626" s="4">
        <v>7624</v>
      </c>
    </row>
    <row r="7627" spans="1:1" x14ac:dyDescent="0.25">
      <c r="A7627" s="4">
        <v>7625</v>
      </c>
    </row>
    <row r="7628" spans="1:1" x14ac:dyDescent="0.25">
      <c r="A7628" s="4">
        <v>7626</v>
      </c>
    </row>
    <row r="7629" spans="1:1" x14ac:dyDescent="0.25">
      <c r="A7629" s="4">
        <v>7627</v>
      </c>
    </row>
    <row r="7630" spans="1:1" x14ac:dyDescent="0.25">
      <c r="A7630" s="4">
        <v>7628</v>
      </c>
    </row>
    <row r="7631" spans="1:1" x14ac:dyDescent="0.25">
      <c r="A7631" s="4">
        <v>7629</v>
      </c>
    </row>
    <row r="7632" spans="1:1" x14ac:dyDescent="0.25">
      <c r="A7632" s="4">
        <v>7630</v>
      </c>
    </row>
    <row r="7633" spans="1:1" x14ac:dyDescent="0.25">
      <c r="A7633" s="4">
        <v>7631</v>
      </c>
    </row>
    <row r="7634" spans="1:1" x14ac:dyDescent="0.25">
      <c r="A7634" s="4">
        <v>7632</v>
      </c>
    </row>
    <row r="7635" spans="1:1" x14ac:dyDescent="0.25">
      <c r="A7635" s="4">
        <v>7633</v>
      </c>
    </row>
    <row r="7636" spans="1:1" x14ac:dyDescent="0.25">
      <c r="A7636" s="4">
        <v>7634</v>
      </c>
    </row>
    <row r="7637" spans="1:1" x14ac:dyDescent="0.25">
      <c r="A7637" s="4">
        <v>7635</v>
      </c>
    </row>
    <row r="7638" spans="1:1" x14ac:dyDescent="0.25">
      <c r="A7638" s="4">
        <v>7636</v>
      </c>
    </row>
    <row r="7639" spans="1:1" x14ac:dyDescent="0.25">
      <c r="A7639" s="4">
        <v>7637</v>
      </c>
    </row>
    <row r="7640" spans="1:1" x14ac:dyDescent="0.25">
      <c r="A7640" s="4">
        <v>7638</v>
      </c>
    </row>
    <row r="7641" spans="1:1" x14ac:dyDescent="0.25">
      <c r="A7641" s="4">
        <v>7639</v>
      </c>
    </row>
    <row r="7642" spans="1:1" x14ac:dyDescent="0.25">
      <c r="A7642" s="4">
        <v>7640</v>
      </c>
    </row>
    <row r="7643" spans="1:1" x14ac:dyDescent="0.25">
      <c r="A7643" s="4">
        <v>7641</v>
      </c>
    </row>
    <row r="7644" spans="1:1" x14ac:dyDescent="0.25">
      <c r="A7644" s="4">
        <v>7642</v>
      </c>
    </row>
    <row r="7645" spans="1:1" x14ac:dyDescent="0.25">
      <c r="A7645" s="4">
        <v>7643</v>
      </c>
    </row>
    <row r="7646" spans="1:1" x14ac:dyDescent="0.25">
      <c r="A7646" s="4">
        <v>7644</v>
      </c>
    </row>
    <row r="7647" spans="1:1" x14ac:dyDescent="0.25">
      <c r="A7647" s="4">
        <v>7645</v>
      </c>
    </row>
    <row r="7648" spans="1:1" x14ac:dyDescent="0.25">
      <c r="A7648" s="4">
        <v>7646</v>
      </c>
    </row>
    <row r="7649" spans="1:1" x14ac:dyDescent="0.25">
      <c r="A7649" s="4">
        <v>7647</v>
      </c>
    </row>
    <row r="7650" spans="1:1" x14ac:dyDescent="0.25">
      <c r="A7650" s="4">
        <v>7648</v>
      </c>
    </row>
    <row r="7651" spans="1:1" x14ac:dyDescent="0.25">
      <c r="A7651" s="4">
        <v>7649</v>
      </c>
    </row>
    <row r="7652" spans="1:1" x14ac:dyDescent="0.25">
      <c r="A7652" s="4">
        <v>7650</v>
      </c>
    </row>
    <row r="7653" spans="1:1" x14ac:dyDescent="0.25">
      <c r="A7653" s="4">
        <v>7651</v>
      </c>
    </row>
    <row r="7654" spans="1:1" x14ac:dyDescent="0.25">
      <c r="A7654" s="4">
        <v>7652</v>
      </c>
    </row>
    <row r="7655" spans="1:1" x14ac:dyDescent="0.25">
      <c r="A7655" s="4">
        <v>7653</v>
      </c>
    </row>
    <row r="7656" spans="1:1" x14ac:dyDescent="0.25">
      <c r="A7656" s="4">
        <v>7654</v>
      </c>
    </row>
    <row r="7657" spans="1:1" x14ac:dyDescent="0.25">
      <c r="A7657" s="4">
        <v>7655</v>
      </c>
    </row>
    <row r="7658" spans="1:1" x14ac:dyDescent="0.25">
      <c r="A7658" s="4">
        <v>7656</v>
      </c>
    </row>
    <row r="7659" spans="1:1" x14ac:dyDescent="0.25">
      <c r="A7659" s="4">
        <v>7657</v>
      </c>
    </row>
    <row r="7660" spans="1:1" x14ac:dyDescent="0.25">
      <c r="A7660" s="4">
        <v>7658</v>
      </c>
    </row>
    <row r="7661" spans="1:1" x14ac:dyDescent="0.25">
      <c r="A7661" s="4">
        <v>7659</v>
      </c>
    </row>
    <row r="7662" spans="1:1" x14ac:dyDescent="0.25">
      <c r="A7662" s="4">
        <v>7660</v>
      </c>
    </row>
    <row r="7663" spans="1:1" x14ac:dyDescent="0.25">
      <c r="A7663" s="4">
        <v>7661</v>
      </c>
    </row>
    <row r="7664" spans="1:1" x14ac:dyDescent="0.25">
      <c r="A7664" s="4">
        <v>7662</v>
      </c>
    </row>
    <row r="7665" spans="1:1" x14ac:dyDescent="0.25">
      <c r="A7665" s="4">
        <v>7663</v>
      </c>
    </row>
    <row r="7666" spans="1:1" x14ac:dyDescent="0.25">
      <c r="A7666" s="4">
        <v>7664</v>
      </c>
    </row>
    <row r="7667" spans="1:1" x14ac:dyDescent="0.25">
      <c r="A7667" s="4">
        <v>7665</v>
      </c>
    </row>
    <row r="7668" spans="1:1" x14ac:dyDescent="0.25">
      <c r="A7668" s="4">
        <v>7666</v>
      </c>
    </row>
    <row r="7669" spans="1:1" x14ac:dyDescent="0.25">
      <c r="A7669" s="4">
        <v>7667</v>
      </c>
    </row>
    <row r="7670" spans="1:1" x14ac:dyDescent="0.25">
      <c r="A7670" s="4">
        <v>7668</v>
      </c>
    </row>
    <row r="7671" spans="1:1" x14ac:dyDescent="0.25">
      <c r="A7671" s="4">
        <v>7669</v>
      </c>
    </row>
    <row r="7672" spans="1:1" x14ac:dyDescent="0.25">
      <c r="A7672" s="4">
        <v>7670</v>
      </c>
    </row>
    <row r="7673" spans="1:1" x14ac:dyDescent="0.25">
      <c r="A7673" s="4">
        <v>7671</v>
      </c>
    </row>
    <row r="7674" spans="1:1" x14ac:dyDescent="0.25">
      <c r="A7674" s="4">
        <v>7672</v>
      </c>
    </row>
    <row r="7675" spans="1:1" x14ac:dyDescent="0.25">
      <c r="A7675" s="4">
        <v>7673</v>
      </c>
    </row>
    <row r="7676" spans="1:1" x14ac:dyDescent="0.25">
      <c r="A7676" s="4">
        <v>7674</v>
      </c>
    </row>
    <row r="7677" spans="1:1" x14ac:dyDescent="0.25">
      <c r="A7677" s="4">
        <v>7675</v>
      </c>
    </row>
    <row r="7678" spans="1:1" x14ac:dyDescent="0.25">
      <c r="A7678" s="4">
        <v>7676</v>
      </c>
    </row>
    <row r="7679" spans="1:1" x14ac:dyDescent="0.25">
      <c r="A7679" s="4">
        <v>7677</v>
      </c>
    </row>
    <row r="7680" spans="1:1" x14ac:dyDescent="0.25">
      <c r="A7680" s="4">
        <v>7678</v>
      </c>
    </row>
    <row r="7681" spans="1:1" x14ac:dyDescent="0.25">
      <c r="A7681" s="4">
        <v>7679</v>
      </c>
    </row>
    <row r="7682" spans="1:1" x14ac:dyDescent="0.25">
      <c r="A7682" s="4">
        <v>7680</v>
      </c>
    </row>
    <row r="7683" spans="1:1" x14ac:dyDescent="0.25">
      <c r="A7683" s="4">
        <v>7681</v>
      </c>
    </row>
    <row r="7684" spans="1:1" x14ac:dyDescent="0.25">
      <c r="A7684" s="4">
        <v>7682</v>
      </c>
    </row>
    <row r="7685" spans="1:1" x14ac:dyDescent="0.25">
      <c r="A7685" s="4">
        <v>7683</v>
      </c>
    </row>
    <row r="7686" spans="1:1" x14ac:dyDescent="0.25">
      <c r="A7686" s="4">
        <v>7684</v>
      </c>
    </row>
    <row r="7687" spans="1:1" x14ac:dyDescent="0.25">
      <c r="A7687" s="4">
        <v>7685</v>
      </c>
    </row>
    <row r="7688" spans="1:1" x14ac:dyDescent="0.25">
      <c r="A7688" s="4">
        <v>7686</v>
      </c>
    </row>
    <row r="7689" spans="1:1" x14ac:dyDescent="0.25">
      <c r="A7689" s="4">
        <v>7687</v>
      </c>
    </row>
    <row r="7690" spans="1:1" x14ac:dyDescent="0.25">
      <c r="A7690" s="4">
        <v>7688</v>
      </c>
    </row>
    <row r="7691" spans="1:1" x14ac:dyDescent="0.25">
      <c r="A7691" s="4">
        <v>7689</v>
      </c>
    </row>
    <row r="7692" spans="1:1" x14ac:dyDescent="0.25">
      <c r="A7692" s="4">
        <v>7690</v>
      </c>
    </row>
    <row r="7693" spans="1:1" x14ac:dyDescent="0.25">
      <c r="A7693" s="4">
        <v>7691</v>
      </c>
    </row>
    <row r="7694" spans="1:1" x14ac:dyDescent="0.25">
      <c r="A7694" s="4">
        <v>7692</v>
      </c>
    </row>
    <row r="7695" spans="1:1" x14ac:dyDescent="0.25">
      <c r="A7695" s="4">
        <v>7693</v>
      </c>
    </row>
    <row r="7696" spans="1:1" x14ac:dyDescent="0.25">
      <c r="A7696" s="4">
        <v>7694</v>
      </c>
    </row>
    <row r="7697" spans="1:1" x14ac:dyDescent="0.25">
      <c r="A7697" s="4">
        <v>7695</v>
      </c>
    </row>
    <row r="7698" spans="1:1" x14ac:dyDescent="0.25">
      <c r="A7698" s="4">
        <v>7696</v>
      </c>
    </row>
    <row r="7699" spans="1:1" x14ac:dyDescent="0.25">
      <c r="A7699" s="4">
        <v>7697</v>
      </c>
    </row>
    <row r="7700" spans="1:1" x14ac:dyDescent="0.25">
      <c r="A7700" s="4">
        <v>7698</v>
      </c>
    </row>
    <row r="7701" spans="1:1" x14ac:dyDescent="0.25">
      <c r="A7701" s="4">
        <v>7699</v>
      </c>
    </row>
    <row r="7702" spans="1:1" x14ac:dyDescent="0.25">
      <c r="A7702" s="4">
        <v>7700</v>
      </c>
    </row>
    <row r="7703" spans="1:1" x14ac:dyDescent="0.25">
      <c r="A7703" s="4">
        <v>7701</v>
      </c>
    </row>
    <row r="7704" spans="1:1" x14ac:dyDescent="0.25">
      <c r="A7704" s="4">
        <v>7702</v>
      </c>
    </row>
    <row r="7705" spans="1:1" x14ac:dyDescent="0.25">
      <c r="A7705" s="4">
        <v>7703</v>
      </c>
    </row>
    <row r="7706" spans="1:1" x14ac:dyDescent="0.25">
      <c r="A7706" s="4">
        <v>7704</v>
      </c>
    </row>
    <row r="7707" spans="1:1" x14ac:dyDescent="0.25">
      <c r="A7707" s="4">
        <v>7705</v>
      </c>
    </row>
    <row r="7708" spans="1:1" x14ac:dyDescent="0.25">
      <c r="A7708" s="4">
        <v>7706</v>
      </c>
    </row>
    <row r="7709" spans="1:1" x14ac:dyDescent="0.25">
      <c r="A7709" s="4">
        <v>7707</v>
      </c>
    </row>
    <row r="7710" spans="1:1" x14ac:dyDescent="0.25">
      <c r="A7710" s="4">
        <v>7708</v>
      </c>
    </row>
    <row r="7711" spans="1:1" x14ac:dyDescent="0.25">
      <c r="A7711" s="4">
        <v>7709</v>
      </c>
    </row>
    <row r="7712" spans="1:1" x14ac:dyDescent="0.25">
      <c r="A7712" s="4">
        <v>7710</v>
      </c>
    </row>
    <row r="7713" spans="1:1" x14ac:dyDescent="0.25">
      <c r="A7713" s="4">
        <v>7711</v>
      </c>
    </row>
    <row r="7714" spans="1:1" x14ac:dyDescent="0.25">
      <c r="A7714" s="4">
        <v>7712</v>
      </c>
    </row>
    <row r="7715" spans="1:1" x14ac:dyDescent="0.25">
      <c r="A7715" s="4">
        <v>7713</v>
      </c>
    </row>
    <row r="7716" spans="1:1" x14ac:dyDescent="0.25">
      <c r="A7716" s="4">
        <v>7714</v>
      </c>
    </row>
    <row r="7717" spans="1:1" x14ac:dyDescent="0.25">
      <c r="A7717" s="4">
        <v>7715</v>
      </c>
    </row>
    <row r="7718" spans="1:1" x14ac:dyDescent="0.25">
      <c r="A7718" s="4">
        <v>7716</v>
      </c>
    </row>
    <row r="7719" spans="1:1" x14ac:dyDescent="0.25">
      <c r="A7719" s="4">
        <v>7717</v>
      </c>
    </row>
    <row r="7720" spans="1:1" x14ac:dyDescent="0.25">
      <c r="A7720" s="4">
        <v>7718</v>
      </c>
    </row>
    <row r="7721" spans="1:1" x14ac:dyDescent="0.25">
      <c r="A7721" s="4">
        <v>7719</v>
      </c>
    </row>
    <row r="7722" spans="1:1" x14ac:dyDescent="0.25">
      <c r="A7722" s="4">
        <v>7720</v>
      </c>
    </row>
    <row r="7723" spans="1:1" x14ac:dyDescent="0.25">
      <c r="A7723" s="4">
        <v>7721</v>
      </c>
    </row>
    <row r="7724" spans="1:1" x14ac:dyDescent="0.25">
      <c r="A7724" s="4">
        <v>7722</v>
      </c>
    </row>
    <row r="7725" spans="1:1" x14ac:dyDescent="0.25">
      <c r="A7725" s="4">
        <v>7723</v>
      </c>
    </row>
    <row r="7726" spans="1:1" x14ac:dyDescent="0.25">
      <c r="A7726" s="4">
        <v>7724</v>
      </c>
    </row>
    <row r="7727" spans="1:1" x14ac:dyDescent="0.25">
      <c r="A7727" s="4">
        <v>7725</v>
      </c>
    </row>
    <row r="7728" spans="1:1" x14ac:dyDescent="0.25">
      <c r="A7728" s="4">
        <v>7726</v>
      </c>
    </row>
    <row r="7729" spans="1:1" x14ac:dyDescent="0.25">
      <c r="A7729" s="4">
        <v>7727</v>
      </c>
    </row>
    <row r="7730" spans="1:1" x14ac:dyDescent="0.25">
      <c r="A7730" s="4">
        <v>7728</v>
      </c>
    </row>
    <row r="7731" spans="1:1" x14ac:dyDescent="0.25">
      <c r="A7731" s="4">
        <v>7729</v>
      </c>
    </row>
    <row r="7732" spans="1:1" x14ac:dyDescent="0.25">
      <c r="A7732" s="4">
        <v>7730</v>
      </c>
    </row>
    <row r="7733" spans="1:1" x14ac:dyDescent="0.25">
      <c r="A7733" s="4">
        <v>7731</v>
      </c>
    </row>
    <row r="7734" spans="1:1" x14ac:dyDescent="0.25">
      <c r="A7734" s="4">
        <v>7732</v>
      </c>
    </row>
    <row r="7735" spans="1:1" x14ac:dyDescent="0.25">
      <c r="A7735" s="4">
        <v>7733</v>
      </c>
    </row>
    <row r="7736" spans="1:1" x14ac:dyDescent="0.25">
      <c r="A7736" s="4">
        <v>7734</v>
      </c>
    </row>
    <row r="7737" spans="1:1" x14ac:dyDescent="0.25">
      <c r="A7737" s="4">
        <v>7735</v>
      </c>
    </row>
    <row r="7738" spans="1:1" x14ac:dyDescent="0.25">
      <c r="A7738" s="4">
        <v>7736</v>
      </c>
    </row>
    <row r="7739" spans="1:1" x14ac:dyDescent="0.25">
      <c r="A7739" s="4">
        <v>7737</v>
      </c>
    </row>
    <row r="7740" spans="1:1" x14ac:dyDescent="0.25">
      <c r="A7740" s="4">
        <v>7738</v>
      </c>
    </row>
    <row r="7741" spans="1:1" x14ac:dyDescent="0.25">
      <c r="A7741" s="4">
        <v>7739</v>
      </c>
    </row>
    <row r="7742" spans="1:1" x14ac:dyDescent="0.25">
      <c r="A7742" s="4">
        <v>7740</v>
      </c>
    </row>
    <row r="7743" spans="1:1" x14ac:dyDescent="0.25">
      <c r="A7743" s="4">
        <v>7741</v>
      </c>
    </row>
    <row r="7744" spans="1:1" x14ac:dyDescent="0.25">
      <c r="A7744" s="4">
        <v>7742</v>
      </c>
    </row>
    <row r="7745" spans="1:1" x14ac:dyDescent="0.25">
      <c r="A7745" s="4">
        <v>7743</v>
      </c>
    </row>
    <row r="7746" spans="1:1" x14ac:dyDescent="0.25">
      <c r="A7746" s="4">
        <v>7744</v>
      </c>
    </row>
    <row r="7747" spans="1:1" x14ac:dyDescent="0.25">
      <c r="A7747" s="4">
        <v>7745</v>
      </c>
    </row>
    <row r="7748" spans="1:1" x14ac:dyDescent="0.25">
      <c r="A7748" s="4">
        <v>7746</v>
      </c>
    </row>
    <row r="7749" spans="1:1" x14ac:dyDescent="0.25">
      <c r="A7749" s="4">
        <v>7747</v>
      </c>
    </row>
    <row r="7750" spans="1:1" x14ac:dyDescent="0.25">
      <c r="A7750" s="4">
        <v>7748</v>
      </c>
    </row>
    <row r="7751" spans="1:1" x14ac:dyDescent="0.25">
      <c r="A7751" s="4">
        <v>7749</v>
      </c>
    </row>
    <row r="7752" spans="1:1" x14ac:dyDescent="0.25">
      <c r="A7752" s="4">
        <v>7750</v>
      </c>
    </row>
    <row r="7753" spans="1:1" x14ac:dyDescent="0.25">
      <c r="A7753" s="4">
        <v>7751</v>
      </c>
    </row>
    <row r="7754" spans="1:1" x14ac:dyDescent="0.25">
      <c r="A7754" s="4">
        <v>7752</v>
      </c>
    </row>
    <row r="7755" spans="1:1" x14ac:dyDescent="0.25">
      <c r="A7755" s="4">
        <v>7753</v>
      </c>
    </row>
    <row r="7756" spans="1:1" x14ac:dyDescent="0.25">
      <c r="A7756" s="4">
        <v>7754</v>
      </c>
    </row>
    <row r="7757" spans="1:1" x14ac:dyDescent="0.25">
      <c r="A7757" s="4">
        <v>7755</v>
      </c>
    </row>
    <row r="7758" spans="1:1" x14ac:dyDescent="0.25">
      <c r="A7758" s="4">
        <v>7756</v>
      </c>
    </row>
    <row r="7759" spans="1:1" x14ac:dyDescent="0.25">
      <c r="A7759" s="4">
        <v>7757</v>
      </c>
    </row>
    <row r="7760" spans="1:1" x14ac:dyDescent="0.25">
      <c r="A7760" s="4">
        <v>7758</v>
      </c>
    </row>
    <row r="7761" spans="1:1" x14ac:dyDescent="0.25">
      <c r="A7761" s="4">
        <v>7759</v>
      </c>
    </row>
    <row r="7762" spans="1:1" x14ac:dyDescent="0.25">
      <c r="A7762" s="4">
        <v>7760</v>
      </c>
    </row>
    <row r="7763" spans="1:1" x14ac:dyDescent="0.25">
      <c r="A7763" s="4">
        <v>7761</v>
      </c>
    </row>
    <row r="7764" spans="1:1" x14ac:dyDescent="0.25">
      <c r="A7764" s="4">
        <v>7762</v>
      </c>
    </row>
    <row r="7765" spans="1:1" x14ac:dyDescent="0.25">
      <c r="A7765" s="4">
        <v>7763</v>
      </c>
    </row>
    <row r="7766" spans="1:1" x14ac:dyDescent="0.25">
      <c r="A7766" s="4">
        <v>7764</v>
      </c>
    </row>
    <row r="7767" spans="1:1" x14ac:dyDescent="0.25">
      <c r="A7767" s="4">
        <v>7765</v>
      </c>
    </row>
    <row r="7768" spans="1:1" x14ac:dyDescent="0.25">
      <c r="A7768" s="4">
        <v>7766</v>
      </c>
    </row>
    <row r="7769" spans="1:1" x14ac:dyDescent="0.25">
      <c r="A7769" s="4">
        <v>7767</v>
      </c>
    </row>
    <row r="7770" spans="1:1" x14ac:dyDescent="0.25">
      <c r="A7770" s="4">
        <v>7768</v>
      </c>
    </row>
    <row r="7771" spans="1:1" x14ac:dyDescent="0.25">
      <c r="A7771" s="4">
        <v>7769</v>
      </c>
    </row>
    <row r="7772" spans="1:1" x14ac:dyDescent="0.25">
      <c r="A7772" s="4">
        <v>7770</v>
      </c>
    </row>
    <row r="7773" spans="1:1" x14ac:dyDescent="0.25">
      <c r="A7773" s="4">
        <v>7771</v>
      </c>
    </row>
    <row r="7774" spans="1:1" x14ac:dyDescent="0.25">
      <c r="A7774" s="4">
        <v>7772</v>
      </c>
    </row>
    <row r="7775" spans="1:1" x14ac:dyDescent="0.25">
      <c r="A7775" s="4">
        <v>7773</v>
      </c>
    </row>
    <row r="7776" spans="1:1" x14ac:dyDescent="0.25">
      <c r="A7776" s="4">
        <v>7774</v>
      </c>
    </row>
    <row r="7777" spans="1:1" x14ac:dyDescent="0.25">
      <c r="A7777" s="4">
        <v>7775</v>
      </c>
    </row>
    <row r="7778" spans="1:1" x14ac:dyDescent="0.25">
      <c r="A7778" s="4">
        <v>7776</v>
      </c>
    </row>
    <row r="7779" spans="1:1" x14ac:dyDescent="0.25">
      <c r="A7779" s="4">
        <v>7777</v>
      </c>
    </row>
    <row r="7780" spans="1:1" x14ac:dyDescent="0.25">
      <c r="A7780" s="4">
        <v>7778</v>
      </c>
    </row>
    <row r="7781" spans="1:1" x14ac:dyDescent="0.25">
      <c r="A7781" s="4">
        <v>7779</v>
      </c>
    </row>
    <row r="7782" spans="1:1" x14ac:dyDescent="0.25">
      <c r="A7782" s="4">
        <v>7780</v>
      </c>
    </row>
    <row r="7783" spans="1:1" x14ac:dyDescent="0.25">
      <c r="A7783" s="4">
        <v>7781</v>
      </c>
    </row>
    <row r="7784" spans="1:1" x14ac:dyDescent="0.25">
      <c r="A7784" s="4">
        <v>7782</v>
      </c>
    </row>
    <row r="7785" spans="1:1" x14ac:dyDescent="0.25">
      <c r="A7785" s="4">
        <v>7783</v>
      </c>
    </row>
    <row r="7786" spans="1:1" x14ac:dyDescent="0.25">
      <c r="A7786" s="4">
        <v>7784</v>
      </c>
    </row>
    <row r="7787" spans="1:1" x14ac:dyDescent="0.25">
      <c r="A7787" s="4">
        <v>7785</v>
      </c>
    </row>
    <row r="7788" spans="1:1" x14ac:dyDescent="0.25">
      <c r="A7788" s="4">
        <v>7786</v>
      </c>
    </row>
    <row r="7789" spans="1:1" x14ac:dyDescent="0.25">
      <c r="A7789" s="4">
        <v>7787</v>
      </c>
    </row>
    <row r="7790" spans="1:1" x14ac:dyDescent="0.25">
      <c r="A7790" s="4">
        <v>7788</v>
      </c>
    </row>
    <row r="7791" spans="1:1" x14ac:dyDescent="0.25">
      <c r="A7791" s="4">
        <v>7789</v>
      </c>
    </row>
    <row r="7792" spans="1:1" x14ac:dyDescent="0.25">
      <c r="A7792" s="4">
        <v>7790</v>
      </c>
    </row>
    <row r="7793" spans="1:1" x14ac:dyDescent="0.25">
      <c r="A7793" s="4">
        <v>7791</v>
      </c>
    </row>
    <row r="7794" spans="1:1" x14ac:dyDescent="0.25">
      <c r="A7794" s="4">
        <v>7792</v>
      </c>
    </row>
    <row r="7795" spans="1:1" x14ac:dyDescent="0.25">
      <c r="A7795" s="4">
        <v>7793</v>
      </c>
    </row>
    <row r="7796" spans="1:1" x14ac:dyDescent="0.25">
      <c r="A7796" s="4">
        <v>7794</v>
      </c>
    </row>
    <row r="7797" spans="1:1" x14ac:dyDescent="0.25">
      <c r="A7797" s="4">
        <v>7795</v>
      </c>
    </row>
    <row r="7798" spans="1:1" x14ac:dyDescent="0.25">
      <c r="A7798" s="4">
        <v>7796</v>
      </c>
    </row>
    <row r="7799" spans="1:1" x14ac:dyDescent="0.25">
      <c r="A7799" s="4">
        <v>7797</v>
      </c>
    </row>
    <row r="7800" spans="1:1" x14ac:dyDescent="0.25">
      <c r="A7800" s="4">
        <v>7798</v>
      </c>
    </row>
    <row r="7801" spans="1:1" x14ac:dyDescent="0.25">
      <c r="A7801" s="4">
        <v>7799</v>
      </c>
    </row>
    <row r="7802" spans="1:1" x14ac:dyDescent="0.25">
      <c r="A7802" s="4">
        <v>7800</v>
      </c>
    </row>
    <row r="7803" spans="1:1" x14ac:dyDescent="0.25">
      <c r="A7803" s="4">
        <v>7801</v>
      </c>
    </row>
    <row r="7804" spans="1:1" x14ac:dyDescent="0.25">
      <c r="A7804" s="4">
        <v>7802</v>
      </c>
    </row>
    <row r="7805" spans="1:1" x14ac:dyDescent="0.25">
      <c r="A7805" s="4">
        <v>7803</v>
      </c>
    </row>
    <row r="7806" spans="1:1" x14ac:dyDescent="0.25">
      <c r="A7806" s="4">
        <v>7804</v>
      </c>
    </row>
    <row r="7807" spans="1:1" x14ac:dyDescent="0.25">
      <c r="A7807" s="4">
        <v>7805</v>
      </c>
    </row>
    <row r="7808" spans="1:1" x14ac:dyDescent="0.25">
      <c r="A7808" s="4">
        <v>7806</v>
      </c>
    </row>
    <row r="7809" spans="1:1" x14ac:dyDescent="0.25">
      <c r="A7809" s="4">
        <v>7807</v>
      </c>
    </row>
    <row r="7810" spans="1:1" x14ac:dyDescent="0.25">
      <c r="A7810" s="4">
        <v>7808</v>
      </c>
    </row>
    <row r="7811" spans="1:1" x14ac:dyDescent="0.25">
      <c r="A7811" s="4">
        <v>7809</v>
      </c>
    </row>
    <row r="7812" spans="1:1" x14ac:dyDescent="0.25">
      <c r="A7812" s="4">
        <v>7810</v>
      </c>
    </row>
    <row r="7813" spans="1:1" x14ac:dyDescent="0.25">
      <c r="A7813" s="4">
        <v>7811</v>
      </c>
    </row>
    <row r="7814" spans="1:1" x14ac:dyDescent="0.25">
      <c r="A7814" s="4">
        <v>7812</v>
      </c>
    </row>
    <row r="7815" spans="1:1" x14ac:dyDescent="0.25">
      <c r="A7815" s="4">
        <v>7813</v>
      </c>
    </row>
    <row r="7816" spans="1:1" x14ac:dyDescent="0.25">
      <c r="A7816" s="4">
        <v>7814</v>
      </c>
    </row>
    <row r="7817" spans="1:1" x14ac:dyDescent="0.25">
      <c r="A7817" s="4">
        <v>7815</v>
      </c>
    </row>
    <row r="7818" spans="1:1" x14ac:dyDescent="0.25">
      <c r="A7818" s="4">
        <v>7816</v>
      </c>
    </row>
    <row r="7819" spans="1:1" x14ac:dyDescent="0.25">
      <c r="A7819" s="4">
        <v>7817</v>
      </c>
    </row>
    <row r="7820" spans="1:1" x14ac:dyDescent="0.25">
      <c r="A7820" s="4">
        <v>7818</v>
      </c>
    </row>
    <row r="7821" spans="1:1" x14ac:dyDescent="0.25">
      <c r="A7821" s="4">
        <v>7819</v>
      </c>
    </row>
    <row r="7822" spans="1:1" x14ac:dyDescent="0.25">
      <c r="A7822" s="4">
        <v>7820</v>
      </c>
    </row>
    <row r="7823" spans="1:1" x14ac:dyDescent="0.25">
      <c r="A7823" s="4">
        <v>7821</v>
      </c>
    </row>
    <row r="7824" spans="1:1" x14ac:dyDescent="0.25">
      <c r="A7824" s="4">
        <v>7822</v>
      </c>
    </row>
    <row r="7825" spans="1:1" x14ac:dyDescent="0.25">
      <c r="A7825" s="4">
        <v>7823</v>
      </c>
    </row>
    <row r="7826" spans="1:1" x14ac:dyDescent="0.25">
      <c r="A7826" s="4">
        <v>7824</v>
      </c>
    </row>
    <row r="7827" spans="1:1" x14ac:dyDescent="0.25">
      <c r="A7827" s="4">
        <v>7825</v>
      </c>
    </row>
    <row r="7828" spans="1:1" x14ac:dyDescent="0.25">
      <c r="A7828" s="4">
        <v>7826</v>
      </c>
    </row>
    <row r="7829" spans="1:1" x14ac:dyDescent="0.25">
      <c r="A7829" s="4">
        <v>7827</v>
      </c>
    </row>
    <row r="7830" spans="1:1" x14ac:dyDescent="0.25">
      <c r="A7830" s="4">
        <v>7828</v>
      </c>
    </row>
    <row r="7831" spans="1:1" x14ac:dyDescent="0.25">
      <c r="A7831" s="4">
        <v>7829</v>
      </c>
    </row>
    <row r="7832" spans="1:1" x14ac:dyDescent="0.25">
      <c r="A7832" s="4">
        <v>7830</v>
      </c>
    </row>
    <row r="7833" spans="1:1" x14ac:dyDescent="0.25">
      <c r="A7833" s="4">
        <v>7831</v>
      </c>
    </row>
    <row r="7834" spans="1:1" x14ac:dyDescent="0.25">
      <c r="A7834" s="4">
        <v>7832</v>
      </c>
    </row>
    <row r="7835" spans="1:1" x14ac:dyDescent="0.25">
      <c r="A7835" s="4">
        <v>7833</v>
      </c>
    </row>
    <row r="7836" spans="1:1" x14ac:dyDescent="0.25">
      <c r="A7836" s="4">
        <v>7834</v>
      </c>
    </row>
    <row r="7837" spans="1:1" x14ac:dyDescent="0.25">
      <c r="A7837" s="4">
        <v>7835</v>
      </c>
    </row>
    <row r="7838" spans="1:1" x14ac:dyDescent="0.25">
      <c r="A7838" s="4">
        <v>7836</v>
      </c>
    </row>
    <row r="7839" spans="1:1" x14ac:dyDescent="0.25">
      <c r="A7839" s="4">
        <v>7837</v>
      </c>
    </row>
    <row r="7840" spans="1:1" x14ac:dyDescent="0.25">
      <c r="A7840" s="4">
        <v>7838</v>
      </c>
    </row>
    <row r="7841" spans="1:1" x14ac:dyDescent="0.25">
      <c r="A7841" s="4">
        <v>7839</v>
      </c>
    </row>
    <row r="7842" spans="1:1" x14ac:dyDescent="0.25">
      <c r="A7842" s="4">
        <v>7840</v>
      </c>
    </row>
    <row r="7843" spans="1:1" x14ac:dyDescent="0.25">
      <c r="A7843" s="4">
        <v>7841</v>
      </c>
    </row>
    <row r="7844" spans="1:1" x14ac:dyDescent="0.25">
      <c r="A7844" s="4">
        <v>7842</v>
      </c>
    </row>
    <row r="7845" spans="1:1" x14ac:dyDescent="0.25">
      <c r="A7845" s="4">
        <v>7843</v>
      </c>
    </row>
    <row r="7846" spans="1:1" x14ac:dyDescent="0.25">
      <c r="A7846" s="4">
        <v>7844</v>
      </c>
    </row>
    <row r="7847" spans="1:1" x14ac:dyDescent="0.25">
      <c r="A7847" s="4">
        <v>7845</v>
      </c>
    </row>
    <row r="7848" spans="1:1" x14ac:dyDescent="0.25">
      <c r="A7848" s="4">
        <v>7846</v>
      </c>
    </row>
    <row r="7849" spans="1:1" x14ac:dyDescent="0.25">
      <c r="A7849" s="4">
        <v>7847</v>
      </c>
    </row>
    <row r="7850" spans="1:1" x14ac:dyDescent="0.25">
      <c r="A7850" s="4">
        <v>7848</v>
      </c>
    </row>
    <row r="7851" spans="1:1" x14ac:dyDescent="0.25">
      <c r="A7851" s="4">
        <v>7849</v>
      </c>
    </row>
    <row r="7852" spans="1:1" x14ac:dyDescent="0.25">
      <c r="A7852" s="4">
        <v>7850</v>
      </c>
    </row>
    <row r="7853" spans="1:1" x14ac:dyDescent="0.25">
      <c r="A7853" s="4">
        <v>7851</v>
      </c>
    </row>
    <row r="7854" spans="1:1" x14ac:dyDescent="0.25">
      <c r="A7854" s="4">
        <v>7852</v>
      </c>
    </row>
    <row r="7855" spans="1:1" x14ac:dyDescent="0.25">
      <c r="A7855" s="4">
        <v>7853</v>
      </c>
    </row>
    <row r="7856" spans="1:1" x14ac:dyDescent="0.25">
      <c r="A7856" s="4">
        <v>7854</v>
      </c>
    </row>
    <row r="7857" spans="1:1" x14ac:dyDescent="0.25">
      <c r="A7857" s="4">
        <v>7855</v>
      </c>
    </row>
    <row r="7858" spans="1:1" x14ac:dyDescent="0.25">
      <c r="A7858" s="4">
        <v>7856</v>
      </c>
    </row>
    <row r="7859" spans="1:1" x14ac:dyDescent="0.25">
      <c r="A7859" s="4">
        <v>7857</v>
      </c>
    </row>
    <row r="7860" spans="1:1" x14ac:dyDescent="0.25">
      <c r="A7860" s="4">
        <v>7858</v>
      </c>
    </row>
    <row r="7861" spans="1:1" x14ac:dyDescent="0.25">
      <c r="A7861" s="4">
        <v>7859</v>
      </c>
    </row>
    <row r="7862" spans="1:1" x14ac:dyDescent="0.25">
      <c r="A7862" s="4">
        <v>7860</v>
      </c>
    </row>
    <row r="7863" spans="1:1" x14ac:dyDescent="0.25">
      <c r="A7863" s="4">
        <v>7861</v>
      </c>
    </row>
    <row r="7864" spans="1:1" x14ac:dyDescent="0.25">
      <c r="A7864" s="4">
        <v>7862</v>
      </c>
    </row>
    <row r="7865" spans="1:1" x14ac:dyDescent="0.25">
      <c r="A7865" s="4">
        <v>7863</v>
      </c>
    </row>
    <row r="7866" spans="1:1" x14ac:dyDescent="0.25">
      <c r="A7866" s="4">
        <v>7864</v>
      </c>
    </row>
    <row r="7867" spans="1:1" x14ac:dyDescent="0.25">
      <c r="A7867" s="4">
        <v>7865</v>
      </c>
    </row>
    <row r="7868" spans="1:1" x14ac:dyDescent="0.25">
      <c r="A7868" s="4">
        <v>7866</v>
      </c>
    </row>
    <row r="7869" spans="1:1" x14ac:dyDescent="0.25">
      <c r="A7869" s="4">
        <v>7867</v>
      </c>
    </row>
    <row r="7870" spans="1:1" x14ac:dyDescent="0.25">
      <c r="A7870" s="4">
        <v>7868</v>
      </c>
    </row>
    <row r="7871" spans="1:1" x14ac:dyDescent="0.25">
      <c r="A7871" s="4">
        <v>7869</v>
      </c>
    </row>
    <row r="7872" spans="1:1" x14ac:dyDescent="0.25">
      <c r="A7872" s="4">
        <v>7870</v>
      </c>
    </row>
    <row r="7873" spans="1:1" x14ac:dyDescent="0.25">
      <c r="A7873" s="4">
        <v>7871</v>
      </c>
    </row>
    <row r="7874" spans="1:1" x14ac:dyDescent="0.25">
      <c r="A7874" s="4">
        <v>7872</v>
      </c>
    </row>
    <row r="7875" spans="1:1" x14ac:dyDescent="0.25">
      <c r="A7875" s="4">
        <v>7873</v>
      </c>
    </row>
    <row r="7876" spans="1:1" x14ac:dyDescent="0.25">
      <c r="A7876" s="4">
        <v>7874</v>
      </c>
    </row>
    <row r="7877" spans="1:1" x14ac:dyDescent="0.25">
      <c r="A7877" s="4">
        <v>7875</v>
      </c>
    </row>
    <row r="7878" spans="1:1" x14ac:dyDescent="0.25">
      <c r="A7878" s="4">
        <v>7876</v>
      </c>
    </row>
    <row r="7879" spans="1:1" x14ac:dyDescent="0.25">
      <c r="A7879" s="4">
        <v>7877</v>
      </c>
    </row>
    <row r="7880" spans="1:1" x14ac:dyDescent="0.25">
      <c r="A7880" s="4">
        <v>7878</v>
      </c>
    </row>
    <row r="7881" spans="1:1" x14ac:dyDescent="0.25">
      <c r="A7881" s="4">
        <v>7879</v>
      </c>
    </row>
    <row r="7882" spans="1:1" x14ac:dyDescent="0.25">
      <c r="A7882" s="4">
        <v>7880</v>
      </c>
    </row>
    <row r="7883" spans="1:1" x14ac:dyDescent="0.25">
      <c r="A7883" s="4">
        <v>7881</v>
      </c>
    </row>
    <row r="7884" spans="1:1" x14ac:dyDescent="0.25">
      <c r="A7884" s="4">
        <v>7882</v>
      </c>
    </row>
    <row r="7885" spans="1:1" x14ac:dyDescent="0.25">
      <c r="A7885" s="4">
        <v>7883</v>
      </c>
    </row>
    <row r="7886" spans="1:1" x14ac:dyDescent="0.25">
      <c r="A7886" s="4">
        <v>7884</v>
      </c>
    </row>
    <row r="7887" spans="1:1" x14ac:dyDescent="0.25">
      <c r="A7887" s="4">
        <v>7885</v>
      </c>
    </row>
    <row r="7888" spans="1:1" x14ac:dyDescent="0.25">
      <c r="A7888" s="4">
        <v>7886</v>
      </c>
    </row>
    <row r="7889" spans="1:1" x14ac:dyDescent="0.25">
      <c r="A7889" s="4">
        <v>7887</v>
      </c>
    </row>
    <row r="7890" spans="1:1" x14ac:dyDescent="0.25">
      <c r="A7890" s="4">
        <v>7888</v>
      </c>
    </row>
    <row r="7891" spans="1:1" x14ac:dyDescent="0.25">
      <c r="A7891" s="4">
        <v>7889</v>
      </c>
    </row>
    <row r="7892" spans="1:1" x14ac:dyDescent="0.25">
      <c r="A7892" s="4">
        <v>7890</v>
      </c>
    </row>
    <row r="7893" spans="1:1" x14ac:dyDescent="0.25">
      <c r="A7893" s="4">
        <v>7891</v>
      </c>
    </row>
    <row r="7894" spans="1:1" x14ac:dyDescent="0.25">
      <c r="A7894" s="4">
        <v>7892</v>
      </c>
    </row>
    <row r="7895" spans="1:1" x14ac:dyDescent="0.25">
      <c r="A7895" s="4">
        <v>7893</v>
      </c>
    </row>
    <row r="7896" spans="1:1" x14ac:dyDescent="0.25">
      <c r="A7896" s="4">
        <v>7894</v>
      </c>
    </row>
    <row r="7897" spans="1:1" x14ac:dyDescent="0.25">
      <c r="A7897" s="4">
        <v>7895</v>
      </c>
    </row>
    <row r="7898" spans="1:1" x14ac:dyDescent="0.25">
      <c r="A7898" s="4">
        <v>7896</v>
      </c>
    </row>
    <row r="7899" spans="1:1" x14ac:dyDescent="0.25">
      <c r="A7899" s="4">
        <v>7897</v>
      </c>
    </row>
    <row r="7900" spans="1:1" x14ac:dyDescent="0.25">
      <c r="A7900" s="4">
        <v>7898</v>
      </c>
    </row>
    <row r="7901" spans="1:1" x14ac:dyDescent="0.25">
      <c r="A7901" s="4">
        <v>7899</v>
      </c>
    </row>
    <row r="7902" spans="1:1" x14ac:dyDescent="0.25">
      <c r="A7902" s="4">
        <v>7900</v>
      </c>
    </row>
    <row r="7903" spans="1:1" x14ac:dyDescent="0.25">
      <c r="A7903" s="4">
        <v>7901</v>
      </c>
    </row>
    <row r="7904" spans="1:1" x14ac:dyDescent="0.25">
      <c r="A7904" s="4">
        <v>7902</v>
      </c>
    </row>
    <row r="7905" spans="1:1" x14ac:dyDescent="0.25">
      <c r="A7905" s="4">
        <v>7903</v>
      </c>
    </row>
    <row r="7906" spans="1:1" x14ac:dyDescent="0.25">
      <c r="A7906" s="4">
        <v>7904</v>
      </c>
    </row>
    <row r="7907" spans="1:1" x14ac:dyDescent="0.25">
      <c r="A7907" s="4">
        <v>7905</v>
      </c>
    </row>
    <row r="7908" spans="1:1" x14ac:dyDescent="0.25">
      <c r="A7908" s="4">
        <v>7906</v>
      </c>
    </row>
    <row r="7909" spans="1:1" x14ac:dyDescent="0.25">
      <c r="A7909" s="4">
        <v>7907</v>
      </c>
    </row>
    <row r="7910" spans="1:1" x14ac:dyDescent="0.25">
      <c r="A7910" s="4">
        <v>7908</v>
      </c>
    </row>
    <row r="7911" spans="1:1" x14ac:dyDescent="0.25">
      <c r="A7911" s="4">
        <v>7909</v>
      </c>
    </row>
    <row r="7912" spans="1:1" x14ac:dyDescent="0.25">
      <c r="A7912" s="4">
        <v>7910</v>
      </c>
    </row>
    <row r="7913" spans="1:1" x14ac:dyDescent="0.25">
      <c r="A7913" s="4">
        <v>7911</v>
      </c>
    </row>
    <row r="7914" spans="1:1" x14ac:dyDescent="0.25">
      <c r="A7914" s="4">
        <v>7912</v>
      </c>
    </row>
    <row r="7915" spans="1:1" x14ac:dyDescent="0.25">
      <c r="A7915" s="4">
        <v>7913</v>
      </c>
    </row>
    <row r="7916" spans="1:1" x14ac:dyDescent="0.25">
      <c r="A7916" s="4">
        <v>7914</v>
      </c>
    </row>
    <row r="7917" spans="1:1" x14ac:dyDescent="0.25">
      <c r="A7917" s="4">
        <v>7915</v>
      </c>
    </row>
    <row r="7918" spans="1:1" x14ac:dyDescent="0.25">
      <c r="A7918" s="4">
        <v>7916</v>
      </c>
    </row>
    <row r="7919" spans="1:1" x14ac:dyDescent="0.25">
      <c r="A7919" s="4">
        <v>7917</v>
      </c>
    </row>
    <row r="7920" spans="1:1" x14ac:dyDescent="0.25">
      <c r="A7920" s="4">
        <v>7918</v>
      </c>
    </row>
    <row r="7921" spans="1:1" x14ac:dyDescent="0.25">
      <c r="A7921" s="4">
        <v>7919</v>
      </c>
    </row>
    <row r="7922" spans="1:1" x14ac:dyDescent="0.25">
      <c r="A7922" s="4">
        <v>7920</v>
      </c>
    </row>
    <row r="7923" spans="1:1" x14ac:dyDescent="0.25">
      <c r="A7923" s="4">
        <v>7921</v>
      </c>
    </row>
    <row r="7924" spans="1:1" x14ac:dyDescent="0.25">
      <c r="A7924" s="4">
        <v>7922</v>
      </c>
    </row>
    <row r="7925" spans="1:1" x14ac:dyDescent="0.25">
      <c r="A7925" s="4">
        <v>7923</v>
      </c>
    </row>
    <row r="7926" spans="1:1" x14ac:dyDescent="0.25">
      <c r="A7926" s="4">
        <v>7924</v>
      </c>
    </row>
    <row r="7927" spans="1:1" x14ac:dyDescent="0.25">
      <c r="A7927" s="4">
        <v>7925</v>
      </c>
    </row>
    <row r="7928" spans="1:1" x14ac:dyDescent="0.25">
      <c r="A7928" s="4">
        <v>7926</v>
      </c>
    </row>
    <row r="7929" spans="1:1" x14ac:dyDescent="0.25">
      <c r="A7929" s="4">
        <v>7927</v>
      </c>
    </row>
    <row r="7930" spans="1:1" x14ac:dyDescent="0.25">
      <c r="A7930" s="4">
        <v>7928</v>
      </c>
    </row>
    <row r="7931" spans="1:1" x14ac:dyDescent="0.25">
      <c r="A7931" s="4">
        <v>7929</v>
      </c>
    </row>
    <row r="7932" spans="1:1" x14ac:dyDescent="0.25">
      <c r="A7932" s="4">
        <v>7930</v>
      </c>
    </row>
    <row r="7933" spans="1:1" x14ac:dyDescent="0.25">
      <c r="A7933" s="4">
        <v>7931</v>
      </c>
    </row>
    <row r="7934" spans="1:1" x14ac:dyDescent="0.25">
      <c r="A7934" s="4">
        <v>7932</v>
      </c>
    </row>
    <row r="7935" spans="1:1" x14ac:dyDescent="0.25">
      <c r="A7935" s="4">
        <v>7933</v>
      </c>
    </row>
    <row r="7936" spans="1:1" x14ac:dyDescent="0.25">
      <c r="A7936" s="4">
        <v>7934</v>
      </c>
    </row>
    <row r="7937" spans="1:1" x14ac:dyDescent="0.25">
      <c r="A7937" s="4">
        <v>7935</v>
      </c>
    </row>
    <row r="7938" spans="1:1" x14ac:dyDescent="0.25">
      <c r="A7938" s="4">
        <v>7936</v>
      </c>
    </row>
    <row r="7939" spans="1:1" x14ac:dyDescent="0.25">
      <c r="A7939" s="4">
        <v>7937</v>
      </c>
    </row>
    <row r="7940" spans="1:1" x14ac:dyDescent="0.25">
      <c r="A7940" s="4">
        <v>7938</v>
      </c>
    </row>
    <row r="7941" spans="1:1" x14ac:dyDescent="0.25">
      <c r="A7941" s="4">
        <v>7939</v>
      </c>
    </row>
    <row r="7942" spans="1:1" x14ac:dyDescent="0.25">
      <c r="A7942" s="4">
        <v>7940</v>
      </c>
    </row>
    <row r="7943" spans="1:1" x14ac:dyDescent="0.25">
      <c r="A7943" s="4">
        <v>7941</v>
      </c>
    </row>
    <row r="7944" spans="1:1" x14ac:dyDescent="0.25">
      <c r="A7944" s="4">
        <v>7942</v>
      </c>
    </row>
    <row r="7945" spans="1:1" x14ac:dyDescent="0.25">
      <c r="A7945" s="4">
        <v>7943</v>
      </c>
    </row>
    <row r="7946" spans="1:1" x14ac:dyDescent="0.25">
      <c r="A7946" s="4">
        <v>7944</v>
      </c>
    </row>
    <row r="7947" spans="1:1" x14ac:dyDescent="0.25">
      <c r="A7947" s="4">
        <v>7945</v>
      </c>
    </row>
    <row r="7948" spans="1:1" x14ac:dyDescent="0.25">
      <c r="A7948" s="4">
        <v>7946</v>
      </c>
    </row>
    <row r="7949" spans="1:1" x14ac:dyDescent="0.25">
      <c r="A7949" s="4">
        <v>7947</v>
      </c>
    </row>
    <row r="7950" spans="1:1" x14ac:dyDescent="0.25">
      <c r="A7950" s="4">
        <v>7948</v>
      </c>
    </row>
    <row r="7951" spans="1:1" x14ac:dyDescent="0.25">
      <c r="A7951" s="4">
        <v>7949</v>
      </c>
    </row>
    <row r="7952" spans="1:1" x14ac:dyDescent="0.25">
      <c r="A7952" s="4">
        <v>7950</v>
      </c>
    </row>
    <row r="7953" spans="1:1" x14ac:dyDescent="0.25">
      <c r="A7953" s="4">
        <v>7951</v>
      </c>
    </row>
    <row r="7954" spans="1:1" x14ac:dyDescent="0.25">
      <c r="A7954" s="4">
        <v>7952</v>
      </c>
    </row>
    <row r="7955" spans="1:1" x14ac:dyDescent="0.25">
      <c r="A7955" s="4">
        <v>7953</v>
      </c>
    </row>
    <row r="7956" spans="1:1" x14ac:dyDescent="0.25">
      <c r="A7956" s="4">
        <v>7954</v>
      </c>
    </row>
    <row r="7957" spans="1:1" x14ac:dyDescent="0.25">
      <c r="A7957" s="4">
        <v>7955</v>
      </c>
    </row>
    <row r="7958" spans="1:1" x14ac:dyDescent="0.25">
      <c r="A7958" s="4">
        <v>7956</v>
      </c>
    </row>
    <row r="7959" spans="1:1" x14ac:dyDescent="0.25">
      <c r="A7959" s="4">
        <v>7957</v>
      </c>
    </row>
    <row r="7960" spans="1:1" x14ac:dyDescent="0.25">
      <c r="A7960" s="4">
        <v>7958</v>
      </c>
    </row>
    <row r="7961" spans="1:1" x14ac:dyDescent="0.25">
      <c r="A7961" s="4">
        <v>7959</v>
      </c>
    </row>
    <row r="7962" spans="1:1" x14ac:dyDescent="0.25">
      <c r="A7962" s="4">
        <v>7960</v>
      </c>
    </row>
    <row r="7963" spans="1:1" x14ac:dyDescent="0.25">
      <c r="A7963" s="4">
        <v>7961</v>
      </c>
    </row>
    <row r="7964" spans="1:1" x14ac:dyDescent="0.25">
      <c r="A7964" s="4">
        <v>7962</v>
      </c>
    </row>
    <row r="7965" spans="1:1" x14ac:dyDescent="0.25">
      <c r="A7965" s="4">
        <v>7963</v>
      </c>
    </row>
    <row r="7966" spans="1:1" x14ac:dyDescent="0.25">
      <c r="A7966" s="4">
        <v>7964</v>
      </c>
    </row>
    <row r="7967" spans="1:1" x14ac:dyDescent="0.25">
      <c r="A7967" s="4">
        <v>7965</v>
      </c>
    </row>
    <row r="7968" spans="1:1" x14ac:dyDescent="0.25">
      <c r="A7968" s="4">
        <v>7966</v>
      </c>
    </row>
    <row r="7969" spans="1:1" x14ac:dyDescent="0.25">
      <c r="A7969" s="4">
        <v>7967</v>
      </c>
    </row>
    <row r="7970" spans="1:1" x14ac:dyDescent="0.25">
      <c r="A7970" s="4">
        <v>7968</v>
      </c>
    </row>
    <row r="7971" spans="1:1" x14ac:dyDescent="0.25">
      <c r="A7971" s="4">
        <v>7969</v>
      </c>
    </row>
    <row r="7972" spans="1:1" x14ac:dyDescent="0.25">
      <c r="A7972" s="4">
        <v>7970</v>
      </c>
    </row>
    <row r="7973" spans="1:1" x14ac:dyDescent="0.25">
      <c r="A7973" s="4">
        <v>7971</v>
      </c>
    </row>
    <row r="7974" spans="1:1" x14ac:dyDescent="0.25">
      <c r="A7974" s="4">
        <v>7972</v>
      </c>
    </row>
    <row r="7975" spans="1:1" x14ac:dyDescent="0.25">
      <c r="A7975" s="4">
        <v>7973</v>
      </c>
    </row>
    <row r="7976" spans="1:1" x14ac:dyDescent="0.25">
      <c r="A7976" s="4">
        <v>7974</v>
      </c>
    </row>
    <row r="7977" spans="1:1" x14ac:dyDescent="0.25">
      <c r="A7977" s="4">
        <v>7975</v>
      </c>
    </row>
    <row r="7978" spans="1:1" x14ac:dyDescent="0.25">
      <c r="A7978" s="4">
        <v>7976</v>
      </c>
    </row>
    <row r="7979" spans="1:1" x14ac:dyDescent="0.25">
      <c r="A7979" s="4">
        <v>7977</v>
      </c>
    </row>
    <row r="7980" spans="1:1" x14ac:dyDescent="0.25">
      <c r="A7980" s="4">
        <v>7978</v>
      </c>
    </row>
    <row r="7981" spans="1:1" x14ac:dyDescent="0.25">
      <c r="A7981" s="4">
        <v>7979</v>
      </c>
    </row>
    <row r="7982" spans="1:1" x14ac:dyDescent="0.25">
      <c r="A7982" s="4">
        <v>7980</v>
      </c>
    </row>
    <row r="7983" spans="1:1" x14ac:dyDescent="0.25">
      <c r="A7983" s="4">
        <v>7981</v>
      </c>
    </row>
    <row r="7984" spans="1:1" x14ac:dyDescent="0.25">
      <c r="A7984" s="4">
        <v>7982</v>
      </c>
    </row>
    <row r="7985" spans="1:1" x14ac:dyDescent="0.25">
      <c r="A7985" s="4">
        <v>7983</v>
      </c>
    </row>
    <row r="7986" spans="1:1" x14ac:dyDescent="0.25">
      <c r="A7986" s="4">
        <v>7984</v>
      </c>
    </row>
    <row r="7987" spans="1:1" x14ac:dyDescent="0.25">
      <c r="A7987" s="4">
        <v>7985</v>
      </c>
    </row>
    <row r="7988" spans="1:1" x14ac:dyDescent="0.25">
      <c r="A7988" s="4">
        <v>7986</v>
      </c>
    </row>
    <row r="7989" spans="1:1" x14ac:dyDescent="0.25">
      <c r="A7989" s="4">
        <v>7987</v>
      </c>
    </row>
    <row r="7990" spans="1:1" x14ac:dyDescent="0.25">
      <c r="A7990" s="4">
        <v>7988</v>
      </c>
    </row>
    <row r="7991" spans="1:1" x14ac:dyDescent="0.25">
      <c r="A7991" s="4">
        <v>7989</v>
      </c>
    </row>
    <row r="7992" spans="1:1" x14ac:dyDescent="0.25">
      <c r="A7992" s="4">
        <v>7990</v>
      </c>
    </row>
    <row r="7993" spans="1:1" x14ac:dyDescent="0.25">
      <c r="A7993" s="4">
        <v>7991</v>
      </c>
    </row>
    <row r="7994" spans="1:1" x14ac:dyDescent="0.25">
      <c r="A7994" s="4">
        <v>7992</v>
      </c>
    </row>
    <row r="7995" spans="1:1" x14ac:dyDescent="0.25">
      <c r="A7995" s="4">
        <v>7993</v>
      </c>
    </row>
    <row r="7996" spans="1:1" x14ac:dyDescent="0.25">
      <c r="A7996" s="4">
        <v>7994</v>
      </c>
    </row>
    <row r="7997" spans="1:1" x14ac:dyDescent="0.25">
      <c r="A7997" s="4">
        <v>7995</v>
      </c>
    </row>
    <row r="7998" spans="1:1" x14ac:dyDescent="0.25">
      <c r="A7998" s="4">
        <v>7996</v>
      </c>
    </row>
    <row r="7999" spans="1:1" x14ac:dyDescent="0.25">
      <c r="A7999" s="4">
        <v>7997</v>
      </c>
    </row>
    <row r="8000" spans="1:1" x14ac:dyDescent="0.25">
      <c r="A8000" s="4">
        <v>7998</v>
      </c>
    </row>
    <row r="8001" spans="1:1" x14ac:dyDescent="0.25">
      <c r="A8001" s="4">
        <v>7999</v>
      </c>
    </row>
    <row r="8002" spans="1:1" x14ac:dyDescent="0.25">
      <c r="A8002" s="4">
        <v>8000</v>
      </c>
    </row>
    <row r="8003" spans="1:1" x14ac:dyDescent="0.25">
      <c r="A8003" s="4">
        <v>8001</v>
      </c>
    </row>
    <row r="8004" spans="1:1" x14ac:dyDescent="0.25">
      <c r="A8004" s="4">
        <v>8002</v>
      </c>
    </row>
    <row r="8005" spans="1:1" x14ac:dyDescent="0.25">
      <c r="A8005" s="4">
        <v>8003</v>
      </c>
    </row>
    <row r="8006" spans="1:1" x14ac:dyDescent="0.25">
      <c r="A8006" s="4">
        <v>8004</v>
      </c>
    </row>
    <row r="8007" spans="1:1" x14ac:dyDescent="0.25">
      <c r="A8007" s="4">
        <v>8005</v>
      </c>
    </row>
    <row r="8008" spans="1:1" x14ac:dyDescent="0.25">
      <c r="A8008" s="4">
        <v>8006</v>
      </c>
    </row>
    <row r="8009" spans="1:1" x14ac:dyDescent="0.25">
      <c r="A8009" s="4">
        <v>8007</v>
      </c>
    </row>
    <row r="8010" spans="1:1" x14ac:dyDescent="0.25">
      <c r="A8010" s="4">
        <v>8008</v>
      </c>
    </row>
    <row r="8011" spans="1:1" x14ac:dyDescent="0.25">
      <c r="A8011" s="4">
        <v>8009</v>
      </c>
    </row>
    <row r="8012" spans="1:1" x14ac:dyDescent="0.25">
      <c r="A8012" s="4">
        <v>8010</v>
      </c>
    </row>
    <row r="8013" spans="1:1" x14ac:dyDescent="0.25">
      <c r="A8013" s="4">
        <v>8011</v>
      </c>
    </row>
    <row r="8014" spans="1:1" x14ac:dyDescent="0.25">
      <c r="A8014" s="4">
        <v>8012</v>
      </c>
    </row>
    <row r="8015" spans="1:1" x14ac:dyDescent="0.25">
      <c r="A8015" s="4">
        <v>8013</v>
      </c>
    </row>
    <row r="8016" spans="1:1" x14ac:dyDescent="0.25">
      <c r="A8016" s="4">
        <v>8014</v>
      </c>
    </row>
    <row r="8017" spans="1:1" x14ac:dyDescent="0.25">
      <c r="A8017" s="4">
        <v>8015</v>
      </c>
    </row>
    <row r="8018" spans="1:1" x14ac:dyDescent="0.25">
      <c r="A8018" s="4">
        <v>8016</v>
      </c>
    </row>
    <row r="8019" spans="1:1" x14ac:dyDescent="0.25">
      <c r="A8019" s="4">
        <v>8017</v>
      </c>
    </row>
    <row r="8020" spans="1:1" x14ac:dyDescent="0.25">
      <c r="A8020" s="4">
        <v>8018</v>
      </c>
    </row>
    <row r="8021" spans="1:1" x14ac:dyDescent="0.25">
      <c r="A8021" s="4">
        <v>8019</v>
      </c>
    </row>
    <row r="8022" spans="1:1" x14ac:dyDescent="0.25">
      <c r="A8022" s="4">
        <v>8020</v>
      </c>
    </row>
    <row r="8023" spans="1:1" x14ac:dyDescent="0.25">
      <c r="A8023" s="4">
        <v>8021</v>
      </c>
    </row>
    <row r="8024" spans="1:1" x14ac:dyDescent="0.25">
      <c r="A8024" s="4">
        <v>8022</v>
      </c>
    </row>
    <row r="8025" spans="1:1" x14ac:dyDescent="0.25">
      <c r="A8025" s="4">
        <v>8023</v>
      </c>
    </row>
    <row r="8026" spans="1:1" x14ac:dyDescent="0.25">
      <c r="A8026" s="4">
        <v>8024</v>
      </c>
    </row>
    <row r="8027" spans="1:1" x14ac:dyDescent="0.25">
      <c r="A8027" s="4">
        <v>8025</v>
      </c>
    </row>
    <row r="8028" spans="1:1" x14ac:dyDescent="0.25">
      <c r="A8028" s="4">
        <v>8026</v>
      </c>
    </row>
    <row r="8029" spans="1:1" x14ac:dyDescent="0.25">
      <c r="A8029" s="4">
        <v>8027</v>
      </c>
    </row>
    <row r="8030" spans="1:1" x14ac:dyDescent="0.25">
      <c r="A8030" s="4">
        <v>8028</v>
      </c>
    </row>
    <row r="8031" spans="1:1" x14ac:dyDescent="0.25">
      <c r="A8031" s="4">
        <v>8029</v>
      </c>
    </row>
    <row r="8032" spans="1:1" x14ac:dyDescent="0.25">
      <c r="A8032" s="4">
        <v>8030</v>
      </c>
    </row>
    <row r="8033" spans="1:1" x14ac:dyDescent="0.25">
      <c r="A8033" s="4">
        <v>8031</v>
      </c>
    </row>
    <row r="8034" spans="1:1" x14ac:dyDescent="0.25">
      <c r="A8034" s="4">
        <v>8032</v>
      </c>
    </row>
    <row r="8035" spans="1:1" x14ac:dyDescent="0.25">
      <c r="A8035" s="4">
        <v>8033</v>
      </c>
    </row>
    <row r="8036" spans="1:1" x14ac:dyDescent="0.25">
      <c r="A8036" s="4">
        <v>8034</v>
      </c>
    </row>
    <row r="8037" spans="1:1" x14ac:dyDescent="0.25">
      <c r="A8037" s="4">
        <v>8035</v>
      </c>
    </row>
    <row r="8038" spans="1:1" x14ac:dyDescent="0.25">
      <c r="A8038" s="4">
        <v>8036</v>
      </c>
    </row>
    <row r="8039" spans="1:1" x14ac:dyDescent="0.25">
      <c r="A8039" s="4">
        <v>8037</v>
      </c>
    </row>
    <row r="8040" spans="1:1" x14ac:dyDescent="0.25">
      <c r="A8040" s="4">
        <v>8038</v>
      </c>
    </row>
    <row r="8041" spans="1:1" x14ac:dyDescent="0.25">
      <c r="A8041" s="4">
        <v>8039</v>
      </c>
    </row>
    <row r="8042" spans="1:1" x14ac:dyDescent="0.25">
      <c r="A8042" s="4">
        <v>8040</v>
      </c>
    </row>
    <row r="8043" spans="1:1" x14ac:dyDescent="0.25">
      <c r="A8043" s="4">
        <v>8041</v>
      </c>
    </row>
    <row r="8044" spans="1:1" x14ac:dyDescent="0.25">
      <c r="A8044" s="4">
        <v>8042</v>
      </c>
    </row>
    <row r="8045" spans="1:1" x14ac:dyDescent="0.25">
      <c r="A8045" s="4">
        <v>8043</v>
      </c>
    </row>
    <row r="8046" spans="1:1" x14ac:dyDescent="0.25">
      <c r="A8046" s="4">
        <v>8044</v>
      </c>
    </row>
    <row r="8047" spans="1:1" x14ac:dyDescent="0.25">
      <c r="A8047" s="4">
        <v>8045</v>
      </c>
    </row>
    <row r="8048" spans="1:1" x14ac:dyDescent="0.25">
      <c r="A8048" s="4">
        <v>8046</v>
      </c>
    </row>
    <row r="8049" spans="1:1" x14ac:dyDescent="0.25">
      <c r="A8049" s="4">
        <v>8047</v>
      </c>
    </row>
    <row r="8050" spans="1:1" x14ac:dyDescent="0.25">
      <c r="A8050" s="4">
        <v>8048</v>
      </c>
    </row>
    <row r="8051" spans="1:1" x14ac:dyDescent="0.25">
      <c r="A8051" s="4">
        <v>8049</v>
      </c>
    </row>
    <row r="8052" spans="1:1" x14ac:dyDescent="0.25">
      <c r="A8052" s="4">
        <v>8050</v>
      </c>
    </row>
    <row r="8053" spans="1:1" x14ac:dyDescent="0.25">
      <c r="A8053" s="4">
        <v>8051</v>
      </c>
    </row>
    <row r="8054" spans="1:1" x14ac:dyDescent="0.25">
      <c r="A8054" s="4">
        <v>8052</v>
      </c>
    </row>
    <row r="8055" spans="1:1" x14ac:dyDescent="0.25">
      <c r="A8055" s="4">
        <v>8053</v>
      </c>
    </row>
    <row r="8056" spans="1:1" x14ac:dyDescent="0.25">
      <c r="A8056" s="4">
        <v>8054</v>
      </c>
    </row>
    <row r="8057" spans="1:1" x14ac:dyDescent="0.25">
      <c r="A8057" s="4">
        <v>8055</v>
      </c>
    </row>
    <row r="8058" spans="1:1" x14ac:dyDescent="0.25">
      <c r="A8058" s="4">
        <v>8056</v>
      </c>
    </row>
    <row r="8059" spans="1:1" x14ac:dyDescent="0.25">
      <c r="A8059" s="4">
        <v>8057</v>
      </c>
    </row>
    <row r="8060" spans="1:1" x14ac:dyDescent="0.25">
      <c r="A8060" s="4">
        <v>8058</v>
      </c>
    </row>
    <row r="8061" spans="1:1" x14ac:dyDescent="0.25">
      <c r="A8061" s="4">
        <v>8059</v>
      </c>
    </row>
    <row r="8062" spans="1:1" x14ac:dyDescent="0.25">
      <c r="A8062" s="4">
        <v>8060</v>
      </c>
    </row>
    <row r="8063" spans="1:1" x14ac:dyDescent="0.25">
      <c r="A8063" s="4">
        <v>8061</v>
      </c>
    </row>
    <row r="8064" spans="1:1" x14ac:dyDescent="0.25">
      <c r="A8064" s="4">
        <v>8062</v>
      </c>
    </row>
    <row r="8065" spans="1:1" x14ac:dyDescent="0.25">
      <c r="A8065" s="4">
        <v>8063</v>
      </c>
    </row>
    <row r="8066" spans="1:1" x14ac:dyDescent="0.25">
      <c r="A8066" s="4">
        <v>8064</v>
      </c>
    </row>
    <row r="8067" spans="1:1" x14ac:dyDescent="0.25">
      <c r="A8067" s="4">
        <v>8065</v>
      </c>
    </row>
    <row r="8068" spans="1:1" x14ac:dyDescent="0.25">
      <c r="A8068" s="4">
        <v>8066</v>
      </c>
    </row>
    <row r="8069" spans="1:1" x14ac:dyDescent="0.25">
      <c r="A8069" s="4">
        <v>8067</v>
      </c>
    </row>
    <row r="8070" spans="1:1" x14ac:dyDescent="0.25">
      <c r="A8070" s="4">
        <v>8068</v>
      </c>
    </row>
    <row r="8071" spans="1:1" x14ac:dyDescent="0.25">
      <c r="A8071" s="4">
        <v>8069</v>
      </c>
    </row>
    <row r="8072" spans="1:1" x14ac:dyDescent="0.25">
      <c r="A8072" s="4">
        <v>8070</v>
      </c>
    </row>
    <row r="8073" spans="1:1" x14ac:dyDescent="0.25">
      <c r="A8073" s="4">
        <v>8071</v>
      </c>
    </row>
    <row r="8074" spans="1:1" x14ac:dyDescent="0.25">
      <c r="A8074" s="4">
        <v>8072</v>
      </c>
    </row>
    <row r="8075" spans="1:1" x14ac:dyDescent="0.25">
      <c r="A8075" s="4">
        <v>8073</v>
      </c>
    </row>
    <row r="8076" spans="1:1" x14ac:dyDescent="0.25">
      <c r="A8076" s="4">
        <v>8074</v>
      </c>
    </row>
    <row r="8077" spans="1:1" x14ac:dyDescent="0.25">
      <c r="A8077" s="4">
        <v>8075</v>
      </c>
    </row>
    <row r="8078" spans="1:1" x14ac:dyDescent="0.25">
      <c r="A8078" s="4">
        <v>8076</v>
      </c>
    </row>
    <row r="8079" spans="1:1" x14ac:dyDescent="0.25">
      <c r="A8079" s="4">
        <v>8077</v>
      </c>
    </row>
    <row r="8080" spans="1:1" x14ac:dyDescent="0.25">
      <c r="A8080" s="4">
        <v>8078</v>
      </c>
    </row>
    <row r="8081" spans="1:1" x14ac:dyDescent="0.25">
      <c r="A8081" s="4">
        <v>8079</v>
      </c>
    </row>
    <row r="8082" spans="1:1" x14ac:dyDescent="0.25">
      <c r="A8082" s="4">
        <v>8080</v>
      </c>
    </row>
    <row r="8083" spans="1:1" x14ac:dyDescent="0.25">
      <c r="A8083" s="4">
        <v>8081</v>
      </c>
    </row>
    <row r="8084" spans="1:1" x14ac:dyDescent="0.25">
      <c r="A8084" s="4">
        <v>8082</v>
      </c>
    </row>
    <row r="8085" spans="1:1" x14ac:dyDescent="0.25">
      <c r="A8085" s="4">
        <v>8083</v>
      </c>
    </row>
    <row r="8086" spans="1:1" x14ac:dyDescent="0.25">
      <c r="A8086" s="4">
        <v>8084</v>
      </c>
    </row>
    <row r="8087" spans="1:1" x14ac:dyDescent="0.25">
      <c r="A8087" s="4">
        <v>8085</v>
      </c>
    </row>
    <row r="8088" spans="1:1" x14ac:dyDescent="0.25">
      <c r="A8088" s="4">
        <v>8086</v>
      </c>
    </row>
    <row r="8089" spans="1:1" x14ac:dyDescent="0.25">
      <c r="A8089" s="4">
        <v>8087</v>
      </c>
    </row>
    <row r="8090" spans="1:1" x14ac:dyDescent="0.25">
      <c r="A8090" s="4">
        <v>8088</v>
      </c>
    </row>
    <row r="8091" spans="1:1" x14ac:dyDescent="0.25">
      <c r="A8091" s="4">
        <v>8089</v>
      </c>
    </row>
    <row r="8092" spans="1:1" x14ac:dyDescent="0.25">
      <c r="A8092" s="4">
        <v>8090</v>
      </c>
    </row>
    <row r="8093" spans="1:1" x14ac:dyDescent="0.25">
      <c r="A8093" s="4">
        <v>8091</v>
      </c>
    </row>
    <row r="8094" spans="1:1" x14ac:dyDescent="0.25">
      <c r="A8094" s="4">
        <v>8092</v>
      </c>
    </row>
    <row r="8095" spans="1:1" x14ac:dyDescent="0.25">
      <c r="A8095" s="4">
        <v>8093</v>
      </c>
    </row>
    <row r="8096" spans="1:1" x14ac:dyDescent="0.25">
      <c r="A8096" s="4">
        <v>8094</v>
      </c>
    </row>
    <row r="8097" spans="1:1" x14ac:dyDescent="0.25">
      <c r="A8097" s="4">
        <v>8095</v>
      </c>
    </row>
    <row r="8098" spans="1:1" x14ac:dyDescent="0.25">
      <c r="A8098" s="4">
        <v>8096</v>
      </c>
    </row>
    <row r="8099" spans="1:1" x14ac:dyDescent="0.25">
      <c r="A8099" s="4">
        <v>8097</v>
      </c>
    </row>
    <row r="8100" spans="1:1" x14ac:dyDescent="0.25">
      <c r="A8100" s="4">
        <v>8098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C64F-8BD3-4840-80D3-6B53AE8594CE}">
  <sheetPr>
    <tabColor theme="5" tint="0.39997558519241921"/>
    <pageSetUpPr fitToPage="1"/>
  </sheetPr>
  <dimension ref="B1:BD86"/>
  <sheetViews>
    <sheetView showGridLines="0" showRowColHeaders="0" tabSelected="1" topLeftCell="D1" zoomScale="75" zoomScaleNormal="75" workbookViewId="0">
      <pane xSplit="1" ySplit="5" topLeftCell="E6" activePane="bottomRight" state="frozen"/>
      <selection activeCell="D1" sqref="D1"/>
      <selection pane="topRight" activeCell="E1" sqref="E1"/>
      <selection pane="bottomLeft" activeCell="D6" sqref="D6"/>
      <selection pane="bottomRight" activeCell="AK11" sqref="AK11"/>
    </sheetView>
  </sheetViews>
  <sheetFormatPr defaultColWidth="8.77734375" defaultRowHeight="14.4" x14ac:dyDescent="0.3"/>
  <cols>
    <col min="1" max="3" width="2.77734375" style="12" customWidth="1"/>
    <col min="4" max="4" width="4.109375" style="13" customWidth="1"/>
    <col min="5" max="5" width="21.88671875" style="12" customWidth="1"/>
    <col min="6" max="6" width="12.5546875" style="12" customWidth="1"/>
    <col min="7" max="7" width="9.88671875" style="15" customWidth="1"/>
    <col min="8" max="8" width="9.88671875" style="12" customWidth="1"/>
    <col min="9" max="15" width="8.77734375" style="12"/>
    <col min="16" max="21" width="0.77734375" style="12" customWidth="1"/>
    <col min="22" max="22" width="1.44140625" style="12" customWidth="1"/>
    <col min="23" max="23" width="8.77734375" style="12"/>
    <col min="24" max="24" width="12.6640625" style="12" customWidth="1"/>
    <col min="25" max="32" width="8.77734375" style="12"/>
    <col min="33" max="35" width="8.77734375" style="13"/>
    <col min="36" max="39" width="8.77734375" style="14"/>
    <col min="40" max="40" width="8.77734375" style="13"/>
    <col min="41" max="41" width="9.77734375" style="13" customWidth="1"/>
    <col min="42" max="43" width="8.77734375" style="14"/>
    <col min="44" max="44" width="9.77734375" style="13" customWidth="1"/>
    <col min="45" max="45" width="10.5546875" style="13" customWidth="1"/>
    <col min="46" max="48" width="8.77734375" style="13"/>
    <col min="49" max="49" width="9.33203125" style="13" customWidth="1"/>
    <col min="50" max="52" width="8.77734375" style="13"/>
    <col min="53" max="53" width="21.5546875" style="67" customWidth="1"/>
    <col min="54" max="56" width="8.77734375" style="13"/>
    <col min="57" max="16384" width="8.77734375" style="12"/>
  </cols>
  <sheetData>
    <row r="1" spans="2:56" ht="28.05" customHeight="1" x14ac:dyDescent="0.3">
      <c r="E1" s="70" t="s">
        <v>469</v>
      </c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</row>
    <row r="2" spans="2:56" ht="12" customHeight="1" x14ac:dyDescent="0.3">
      <c r="E2" s="71" t="s">
        <v>468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2:56" ht="2.5499999999999998" customHeight="1" x14ac:dyDescent="0.3"/>
    <row r="4" spans="2:56" s="16" customFormat="1" ht="2.5499999999999998" customHeight="1" x14ac:dyDescent="0.25">
      <c r="D4" s="17"/>
      <c r="G4" s="18"/>
      <c r="AG4" s="17"/>
      <c r="AH4" s="17"/>
      <c r="AI4" s="17"/>
      <c r="AJ4" s="19" t="s">
        <v>437</v>
      </c>
      <c r="AK4" s="19" t="s">
        <v>439</v>
      </c>
      <c r="AL4" s="19" t="s">
        <v>442</v>
      </c>
      <c r="AM4" s="19" t="s">
        <v>438</v>
      </c>
      <c r="AN4" s="20" t="s">
        <v>443</v>
      </c>
      <c r="AO4" s="20" t="s">
        <v>444</v>
      </c>
      <c r="AP4" s="20" t="s">
        <v>438</v>
      </c>
      <c r="AQ4" s="20" t="s">
        <v>442</v>
      </c>
      <c r="AR4" s="20" t="s">
        <v>450</v>
      </c>
      <c r="AS4" s="20" t="s">
        <v>449</v>
      </c>
      <c r="AT4" s="20" t="s">
        <v>451</v>
      </c>
      <c r="AU4" s="20" t="s">
        <v>452</v>
      </c>
      <c r="AV4" s="20" t="s">
        <v>453</v>
      </c>
      <c r="AW4" s="20" t="s">
        <v>454</v>
      </c>
      <c r="AX4" s="17"/>
      <c r="AY4" s="17"/>
      <c r="AZ4" s="17"/>
      <c r="BA4" s="68"/>
      <c r="BB4" s="17"/>
      <c r="BC4" s="17"/>
      <c r="BD4" s="17"/>
    </row>
    <row r="5" spans="2:56" ht="2.5499999999999998" customHeight="1" x14ac:dyDescent="0.3">
      <c r="AG5" s="13" t="s">
        <v>440</v>
      </c>
      <c r="AH5" s="21">
        <v>1</v>
      </c>
      <c r="AI5" s="11" t="s">
        <v>362</v>
      </c>
      <c r="AJ5" s="14">
        <v>720</v>
      </c>
      <c r="AK5" s="14">
        <v>13234</v>
      </c>
      <c r="AL5" s="14">
        <v>137</v>
      </c>
      <c r="AM5" s="14">
        <v>1861</v>
      </c>
      <c r="AN5" s="14">
        <f>VLOOKUP($AH5*50-50+13+2,Data!A15:E3764,4)</f>
        <v>205.5</v>
      </c>
      <c r="AO5" s="14">
        <f>VLOOKUP($AH5*50-50+13+21,Data!A15:E3764,3)</f>
        <v>8079000</v>
      </c>
      <c r="AP5" s="14">
        <f>VLOOKUP($AH5*50-50+19,Data!A4:E3753,4)</f>
        <v>10</v>
      </c>
      <c r="AQ5" s="14">
        <f>VLOOKUP($AH5*50-50+18,Data!A4:E3753,4)</f>
        <v>10</v>
      </c>
      <c r="AR5" s="22">
        <f>AN5/AK5*100</f>
        <v>1.5528184978086745</v>
      </c>
      <c r="AS5" s="22">
        <f>AN5/AJ5*100</f>
        <v>28.541666666666664</v>
      </c>
      <c r="AT5" s="23">
        <f>AO5/AK5</f>
        <v>610.47302402901619</v>
      </c>
      <c r="AU5" s="23">
        <f>AO5/AJ5</f>
        <v>11220.833333333334</v>
      </c>
      <c r="AV5" s="22">
        <f>AP5/AM5*100</f>
        <v>0.53734551316496504</v>
      </c>
      <c r="AW5" s="22">
        <f>AQ5/AL5*100</f>
        <v>7.2992700729926998</v>
      </c>
      <c r="BA5" s="69" t="s">
        <v>443</v>
      </c>
    </row>
    <row r="6" spans="2:56" ht="21" x14ac:dyDescent="0.4">
      <c r="E6" s="25" t="s">
        <v>465</v>
      </c>
      <c r="Y6" s="25" t="s">
        <v>466</v>
      </c>
      <c r="AG6" s="13" t="s">
        <v>441</v>
      </c>
      <c r="AH6" s="21">
        <v>2</v>
      </c>
      <c r="AI6" s="11" t="s">
        <v>363</v>
      </c>
      <c r="AJ6" s="14">
        <v>922</v>
      </c>
      <c r="AK6" s="14">
        <v>11880</v>
      </c>
      <c r="AL6" s="14">
        <v>225</v>
      </c>
      <c r="AM6" s="14">
        <v>1362</v>
      </c>
      <c r="AN6" s="14">
        <f>VLOOKUP($AH6*50-50+13+2,Data!A16:E3765,4)</f>
        <v>365.5</v>
      </c>
      <c r="AO6" s="14">
        <f>VLOOKUP($AH6*50-50+13+21,Data!A16:E3765,3)</f>
        <v>24805200</v>
      </c>
      <c r="AP6" s="14">
        <f>VLOOKUP($AH6*50-50+19,Data!A5:E3754,4)</f>
        <v>10</v>
      </c>
      <c r="AQ6" s="14">
        <f>VLOOKUP($AH6*50-50+18,Data!A5:E3754,4)</f>
        <v>25.5</v>
      </c>
      <c r="AR6" s="22">
        <f t="shared" ref="AR6:AR69" si="0">AN6/AK6*100</f>
        <v>3.0765993265993266</v>
      </c>
      <c r="AS6" s="22">
        <f t="shared" ref="AS6:AS69" si="1">AN6/AJ6*100</f>
        <v>39.642082429501087</v>
      </c>
      <c r="AT6" s="23">
        <f t="shared" ref="AT6:AT69" si="2">AO6/AK6</f>
        <v>2087.9797979797981</v>
      </c>
      <c r="AU6" s="23">
        <f t="shared" ref="AU6:AU69" si="3">AO6/AJ6</f>
        <v>26903.687635574839</v>
      </c>
      <c r="AV6" s="22">
        <f t="shared" ref="AV6:AV69" si="4">AP6/AM6*100</f>
        <v>0.73421439060205573</v>
      </c>
      <c r="AW6" s="22">
        <f t="shared" ref="AW6:AW69" si="5">AQ6/AL6*100</f>
        <v>11.333333333333332</v>
      </c>
      <c r="BA6" s="24" t="s">
        <v>444</v>
      </c>
    </row>
    <row r="7" spans="2:56" x14ac:dyDescent="0.3">
      <c r="E7" s="26" t="s">
        <v>467</v>
      </c>
      <c r="AH7" s="21">
        <v>3</v>
      </c>
      <c r="AI7" s="11" t="s">
        <v>364</v>
      </c>
      <c r="AJ7" s="14">
        <v>8382</v>
      </c>
      <c r="AK7" s="14">
        <v>113765</v>
      </c>
      <c r="AL7" s="14">
        <v>2094</v>
      </c>
      <c r="AM7" s="14">
        <v>12854</v>
      </c>
      <c r="AN7" s="14">
        <f>VLOOKUP($AH7*50-50+13+2,Data!A17:E3766,4)</f>
        <v>3535.5</v>
      </c>
      <c r="AO7" s="14">
        <f>VLOOKUP($AH7*50-50+13+21,Data!A17:E3766,3)</f>
        <v>212750300</v>
      </c>
      <c r="AP7" s="14">
        <f>VLOOKUP($AH7*50-50+19,Data!A6:E3755,4)</f>
        <v>85.5</v>
      </c>
      <c r="AQ7" s="14">
        <f>VLOOKUP($AH7*50-50+18,Data!A6:E3755,4)</f>
        <v>125.5</v>
      </c>
      <c r="AR7" s="22">
        <f t="shared" si="0"/>
        <v>3.1077220586296312</v>
      </c>
      <c r="AS7" s="22">
        <f t="shared" si="1"/>
        <v>42.179670722977811</v>
      </c>
      <c r="AT7" s="23">
        <f t="shared" si="2"/>
        <v>1870.0857029842218</v>
      </c>
      <c r="AU7" s="23">
        <f t="shared" si="3"/>
        <v>25381.806251491293</v>
      </c>
      <c r="AV7" s="22">
        <f t="shared" si="4"/>
        <v>0.66516259530107358</v>
      </c>
      <c r="AW7" s="22">
        <f t="shared" si="5"/>
        <v>5.9933142311365808</v>
      </c>
      <c r="BA7" s="24" t="s">
        <v>458</v>
      </c>
    </row>
    <row r="8" spans="2:56" x14ac:dyDescent="0.3">
      <c r="AH8" s="21">
        <v>4</v>
      </c>
      <c r="AI8" s="11" t="s">
        <v>365</v>
      </c>
      <c r="AJ8" s="14">
        <v>7419</v>
      </c>
      <c r="AK8" s="14">
        <v>126242</v>
      </c>
      <c r="AL8" s="14">
        <v>866</v>
      </c>
      <c r="AM8" s="14">
        <v>30909</v>
      </c>
      <c r="AN8" s="14">
        <f>VLOOKUP($AH8*50-50+13+2,Data!A18:E3767,4)</f>
        <v>3045.5</v>
      </c>
      <c r="AO8" s="14">
        <f>VLOOKUP($AH8*50-50+13+21,Data!A18:E3767,3)</f>
        <v>185205500</v>
      </c>
      <c r="AP8" s="14">
        <f>VLOOKUP($AH8*50-50+19,Data!A7:E3756,4)</f>
        <v>275.5</v>
      </c>
      <c r="AQ8" s="14">
        <f>VLOOKUP($AH8*50-50+18,Data!A7:E3756,4)</f>
        <v>85.5</v>
      </c>
      <c r="AR8" s="22">
        <f t="shared" si="0"/>
        <v>2.4124300945802508</v>
      </c>
      <c r="AS8" s="22">
        <f t="shared" si="1"/>
        <v>41.050006739452755</v>
      </c>
      <c r="AT8" s="23">
        <f t="shared" si="2"/>
        <v>1467.0672201010757</v>
      </c>
      <c r="AU8" s="23">
        <f t="shared" si="3"/>
        <v>24963.67434964281</v>
      </c>
      <c r="AV8" s="22">
        <f t="shared" si="4"/>
        <v>0.89132615095926759</v>
      </c>
      <c r="AW8" s="22">
        <f t="shared" si="5"/>
        <v>9.8729792147805995</v>
      </c>
      <c r="BA8" s="24" t="s">
        <v>459</v>
      </c>
    </row>
    <row r="9" spans="2:56" x14ac:dyDescent="0.3">
      <c r="E9" s="27" t="s">
        <v>455</v>
      </c>
      <c r="I9" s="27" t="s">
        <v>456</v>
      </c>
      <c r="AH9" s="21">
        <v>5</v>
      </c>
      <c r="AI9" s="11" t="s">
        <v>366</v>
      </c>
      <c r="AJ9" s="14">
        <v>2901</v>
      </c>
      <c r="AK9" s="14">
        <v>40795</v>
      </c>
      <c r="AL9" s="14">
        <v>465</v>
      </c>
      <c r="AM9" s="14">
        <v>6176</v>
      </c>
      <c r="AN9" s="14">
        <f>VLOOKUP($AH9*50-50+13+2,Data!A19:E3768,4)</f>
        <v>905.5</v>
      </c>
      <c r="AO9" s="14">
        <f>VLOOKUP($AH9*50-50+13+21,Data!A19:E3768,3)</f>
        <v>45996000</v>
      </c>
      <c r="AP9" s="14">
        <f>VLOOKUP($AH9*50-50+19,Data!A8:E3757,4)</f>
        <v>25.5</v>
      </c>
      <c r="AQ9" s="14">
        <f>VLOOKUP($AH9*50-50+18,Data!A8:E3757,4)</f>
        <v>10</v>
      </c>
      <c r="AR9" s="22">
        <f t="shared" si="0"/>
        <v>2.2196347591616616</v>
      </c>
      <c r="AS9" s="22">
        <f t="shared" si="1"/>
        <v>31.213374698379869</v>
      </c>
      <c r="AT9" s="23">
        <f t="shared" si="2"/>
        <v>1127.4911141071209</v>
      </c>
      <c r="AU9" s="23">
        <f t="shared" si="3"/>
        <v>15855.222337125129</v>
      </c>
      <c r="AV9" s="22">
        <f t="shared" si="4"/>
        <v>0.4128886010362694</v>
      </c>
      <c r="AW9" s="22">
        <f t="shared" si="5"/>
        <v>2.1505376344086025</v>
      </c>
      <c r="BA9" s="24" t="s">
        <v>463</v>
      </c>
    </row>
    <row r="10" spans="2:56" x14ac:dyDescent="0.3">
      <c r="E10" s="28">
        <v>26</v>
      </c>
      <c r="K10" s="29">
        <v>1</v>
      </c>
      <c r="Y10" s="28">
        <v>9</v>
      </c>
      <c r="AH10" s="21">
        <v>6</v>
      </c>
      <c r="AI10" s="11" t="s">
        <v>367</v>
      </c>
      <c r="AJ10" s="14">
        <v>3775</v>
      </c>
      <c r="AK10" s="14">
        <v>57635</v>
      </c>
      <c r="AL10" s="14">
        <v>724</v>
      </c>
      <c r="AM10" s="14">
        <v>6947</v>
      </c>
      <c r="AN10" s="14">
        <f>VLOOKUP($AH10*50-50+13+2,Data!A20:E3769,4)</f>
        <v>1575.5</v>
      </c>
      <c r="AO10" s="14">
        <f>VLOOKUP($AH10*50-50+13+21,Data!A20:E3769,3)</f>
        <v>78037900</v>
      </c>
      <c r="AP10" s="14">
        <f>VLOOKUP($AH10*50-50+19,Data!A9:E3758,4)</f>
        <v>35.5</v>
      </c>
      <c r="AQ10" s="14">
        <f>VLOOKUP($AH10*50-50+18,Data!A9:E3758,4)</f>
        <v>55.5</v>
      </c>
      <c r="AR10" s="22">
        <f t="shared" si="0"/>
        <v>2.7335820248113123</v>
      </c>
      <c r="AS10" s="22">
        <f t="shared" si="1"/>
        <v>41.735099337748345</v>
      </c>
      <c r="AT10" s="23">
        <f t="shared" si="2"/>
        <v>1354.0019085625054</v>
      </c>
      <c r="AU10" s="23">
        <f t="shared" si="3"/>
        <v>20672.291390728478</v>
      </c>
      <c r="AV10" s="22">
        <f t="shared" si="4"/>
        <v>0.51101194760328195</v>
      </c>
      <c r="AW10" s="22">
        <f t="shared" si="5"/>
        <v>7.665745856353591</v>
      </c>
      <c r="BA10" s="24" t="s">
        <v>464</v>
      </c>
    </row>
    <row r="11" spans="2:56" x14ac:dyDescent="0.3">
      <c r="B11" s="13"/>
      <c r="C11" s="13"/>
      <c r="I11" s="30" t="str">
        <f>IF(K10=1,"Number of participants","Per cent of participants")</f>
        <v>Number of participants</v>
      </c>
      <c r="AH11" s="21">
        <v>7</v>
      </c>
      <c r="AI11" s="11" t="s">
        <v>368</v>
      </c>
      <c r="AJ11" s="14">
        <v>4734</v>
      </c>
      <c r="AK11" s="14">
        <v>101308</v>
      </c>
      <c r="AL11" s="14">
        <v>269</v>
      </c>
      <c r="AM11" s="14">
        <v>27434</v>
      </c>
      <c r="AN11" s="14">
        <f>VLOOKUP($AH11*50-50+13+2,Data!A21:E3770,4)</f>
        <v>1425.5</v>
      </c>
      <c r="AO11" s="14">
        <f>VLOOKUP($AH11*50-50+13+21,Data!A21:E3770,3)</f>
        <v>99258500</v>
      </c>
      <c r="AP11" s="14">
        <f>VLOOKUP($AH11*50-50+19,Data!A10:E3759,4)</f>
        <v>125.5</v>
      </c>
      <c r="AQ11" s="14">
        <f>VLOOKUP($AH11*50-50+18,Data!A10:E3759,4)</f>
        <v>10</v>
      </c>
      <c r="AR11" s="22">
        <f t="shared" si="0"/>
        <v>1.4070951948513444</v>
      </c>
      <c r="AS11" s="22">
        <f t="shared" si="1"/>
        <v>30.111956062526406</v>
      </c>
      <c r="AT11" s="23">
        <f t="shared" si="2"/>
        <v>979.76961345599557</v>
      </c>
      <c r="AU11" s="23">
        <f t="shared" si="3"/>
        <v>20967.15251373046</v>
      </c>
      <c r="AV11" s="22">
        <f t="shared" si="4"/>
        <v>0.45746154406940298</v>
      </c>
      <c r="AW11" s="22">
        <f t="shared" si="5"/>
        <v>3.7174721189591078</v>
      </c>
      <c r="BA11" s="24" t="s">
        <v>460</v>
      </c>
    </row>
    <row r="12" spans="2:56" x14ac:dyDescent="0.3">
      <c r="B12" s="13"/>
      <c r="C12" s="13"/>
      <c r="E12" s="31" t="s">
        <v>443</v>
      </c>
      <c r="F12" s="32" t="s">
        <v>448</v>
      </c>
      <c r="G12" s="33" t="s">
        <v>441</v>
      </c>
      <c r="W12" s="34">
        <v>1</v>
      </c>
      <c r="X12" s="35" t="s">
        <v>362</v>
      </c>
      <c r="Y12" s="35">
        <f t="shared" ref="Y12:Y43" si="6">VLOOKUP($W12,$AH$5:$AW$79,6+$Y$10)</f>
        <v>0.53734551316496504</v>
      </c>
      <c r="Z12" s="35">
        <f>Y12+0.0001*W12</f>
        <v>0.53744551316496503</v>
      </c>
      <c r="AA12" s="36">
        <f>RANK(Z12,Z$12:Z$86)</f>
        <v>58</v>
      </c>
      <c r="AB12" s="35" t="str">
        <f>VLOOKUP(MATCH(W12,AA$12:AA$86,0),$W$12:$Y$86,2)</f>
        <v xml:space="preserve">West Wimmera </v>
      </c>
      <c r="AC12" s="35">
        <f>VLOOKUP(MATCH(W12,AA$12:AA$86,0),$W$12:$Y$86,3)</f>
        <v>3.9840637450199203</v>
      </c>
      <c r="AH12" s="21">
        <v>8</v>
      </c>
      <c r="AI12" s="11" t="s">
        <v>369</v>
      </c>
      <c r="AJ12" s="14">
        <v>1136</v>
      </c>
      <c r="AK12" s="14">
        <v>14531</v>
      </c>
      <c r="AL12" s="14">
        <v>284</v>
      </c>
      <c r="AM12" s="14">
        <v>1354</v>
      </c>
      <c r="AN12" s="14">
        <f>VLOOKUP($AH12*50-50+13+2,Data!A22:E3771,4)</f>
        <v>405.5</v>
      </c>
      <c r="AO12" s="14">
        <f>VLOOKUP($AH12*50-50+13+21,Data!A22:E3771,3)</f>
        <v>23207900</v>
      </c>
      <c r="AP12" s="14">
        <f>VLOOKUP($AH12*50-50+19,Data!A11:E3760,4)</f>
        <v>10</v>
      </c>
      <c r="AQ12" s="14">
        <f>VLOOKUP($AH12*50-50+18,Data!A11:E3760,4)</f>
        <v>25.5</v>
      </c>
      <c r="AR12" s="22">
        <f t="shared" si="0"/>
        <v>2.7905856444842061</v>
      </c>
      <c r="AS12" s="22">
        <f t="shared" si="1"/>
        <v>35.695422535211272</v>
      </c>
      <c r="AT12" s="23">
        <f t="shared" si="2"/>
        <v>1597.1302732090014</v>
      </c>
      <c r="AU12" s="23">
        <f t="shared" si="3"/>
        <v>20429.489436619719</v>
      </c>
      <c r="AV12" s="22">
        <f t="shared" si="4"/>
        <v>0.73855243722304276</v>
      </c>
      <c r="AW12" s="22">
        <f t="shared" si="5"/>
        <v>8.97887323943662</v>
      </c>
      <c r="BA12" s="24" t="s">
        <v>461</v>
      </c>
    </row>
    <row r="13" spans="2:56" x14ac:dyDescent="0.3">
      <c r="B13" s="37" t="s">
        <v>447</v>
      </c>
      <c r="C13" s="38">
        <f>VLOOKUP($E$10,$AH$5:$AM$79,4)</f>
        <v>158207</v>
      </c>
      <c r="D13" s="39">
        <v>1</v>
      </c>
      <c r="E13" s="40" t="s">
        <v>2</v>
      </c>
      <c r="F13" s="41">
        <f>VLOOKUP($E$10*50-50+$D13+2,Data!A3:E3752,4)</f>
        <v>1015.5</v>
      </c>
      <c r="G13" s="42">
        <f>F13/F$25*100</f>
        <v>29.387932281869482</v>
      </c>
      <c r="I13" s="43">
        <f>F13+0.0001*D13</f>
        <v>1015.5001</v>
      </c>
      <c r="J13" s="39">
        <f>RANK(I13,I$13:I$24)</f>
        <v>8</v>
      </c>
      <c r="K13" s="24" t="str">
        <f>VLOOKUP(MATCH(D13,J$13:J$24,0),$D$13:$F$24,2)</f>
        <v>Plan Management</v>
      </c>
      <c r="L13" s="43">
        <f t="shared" ref="L13:L24" si="7">IF($K$10=1,VLOOKUP(MATCH(D13,J$13:J$24,0),$D$13:$G$24,3),VLOOKUP(MATCH(D13,J$13:J$24,0),$D$13:$G$24,4))</f>
        <v>2825.5</v>
      </c>
      <c r="N13" s="44"/>
      <c r="O13" s="45"/>
      <c r="P13" s="35"/>
      <c r="Q13" s="44"/>
      <c r="W13" s="34">
        <v>2</v>
      </c>
      <c r="X13" s="35" t="s">
        <v>363</v>
      </c>
      <c r="Y13" s="35">
        <f t="shared" si="6"/>
        <v>0.73421439060205573</v>
      </c>
      <c r="Z13" s="35">
        <f t="shared" ref="Z13:Z76" si="8">Y13+0.0001*W13</f>
        <v>0.73441439060205571</v>
      </c>
      <c r="AA13" s="36">
        <f t="shared" ref="AA13:AA76" si="9">RANK(Z13,Z$12:Z$86)</f>
        <v>40</v>
      </c>
      <c r="AB13" s="35" t="str">
        <f t="shared" ref="AB13:AB76" si="10">VLOOKUP(MATCH(W13,AA$12:AA$86,0),$W$12:$Y$86,2)</f>
        <v xml:space="preserve">Queenscliffe </v>
      </c>
      <c r="AC13" s="35">
        <f t="shared" ref="AC13:AC76" si="11">VLOOKUP(MATCH(W13,AA$12:AA$86,0),$W$12:$Y$86,3)</f>
        <v>2.8985507246376812</v>
      </c>
      <c r="AH13" s="21">
        <v>9</v>
      </c>
      <c r="AI13" s="11" t="s">
        <v>370</v>
      </c>
      <c r="AJ13" s="14">
        <v>7516</v>
      </c>
      <c r="AK13" s="14">
        <v>167902</v>
      </c>
      <c r="AL13" s="14">
        <v>436</v>
      </c>
      <c r="AM13" s="14">
        <v>54495</v>
      </c>
      <c r="AN13" s="14">
        <f>VLOOKUP($AH13*50-50+13+2,Data!A23:E3772,4)</f>
        <v>2355.5</v>
      </c>
      <c r="AO13" s="14">
        <f>VLOOKUP($AH13*50-50+13+21,Data!A23:E3772,3)</f>
        <v>142199900</v>
      </c>
      <c r="AP13" s="14">
        <f>VLOOKUP($AH13*50-50+19,Data!A12:E3761,4)</f>
        <v>305.5</v>
      </c>
      <c r="AQ13" s="14">
        <f>VLOOKUP($AH13*50-50+18,Data!A12:E3761,4)</f>
        <v>10</v>
      </c>
      <c r="AR13" s="22">
        <f t="shared" si="0"/>
        <v>1.4029016926540481</v>
      </c>
      <c r="AS13" s="22">
        <f t="shared" si="1"/>
        <v>31.339808408728047</v>
      </c>
      <c r="AT13" s="23">
        <f t="shared" si="2"/>
        <v>846.92201403199488</v>
      </c>
      <c r="AU13" s="23">
        <f t="shared" si="3"/>
        <v>18919.624800425758</v>
      </c>
      <c r="AV13" s="22">
        <f t="shared" si="4"/>
        <v>0.56060189008165884</v>
      </c>
      <c r="AW13" s="22">
        <f t="shared" si="5"/>
        <v>2.2935779816513762</v>
      </c>
      <c r="BA13" s="24" t="s">
        <v>470</v>
      </c>
    </row>
    <row r="14" spans="2:56" x14ac:dyDescent="0.3">
      <c r="B14" s="37" t="s">
        <v>437</v>
      </c>
      <c r="C14" s="38">
        <f>VLOOKUP($E$10,$AH$5:$AM$79,3)</f>
        <v>11467</v>
      </c>
      <c r="D14" s="39">
        <v>2</v>
      </c>
      <c r="E14" s="46" t="s">
        <v>4</v>
      </c>
      <c r="F14" s="47">
        <f>VLOOKUP($E$10*50-50+$D14+2,Data!A4:E3753,4)</f>
        <v>1705.5</v>
      </c>
      <c r="G14" s="48">
        <f t="shared" ref="G14:G25" si="12">F14/F$25*100</f>
        <v>49.356098972652298</v>
      </c>
      <c r="I14" s="43">
        <f t="shared" ref="I14:I24" si="13">F14+0.0001*D14</f>
        <v>1705.5001999999999</v>
      </c>
      <c r="J14" s="39">
        <f t="shared" ref="J14:J24" si="14">RANK(I14,I$13:I$24)</f>
        <v>5</v>
      </c>
      <c r="K14" s="24" t="str">
        <f t="shared" ref="K14:K24" si="15">VLOOKUP(MATCH(D14,J$13:J$24,0),$D$13:$F$24,2)</f>
        <v>Other Core</v>
      </c>
      <c r="L14" s="43">
        <f t="shared" si="7"/>
        <v>2305.5</v>
      </c>
      <c r="N14" s="44"/>
      <c r="O14" s="45"/>
      <c r="P14" s="35"/>
      <c r="Q14" s="44"/>
      <c r="W14" s="34">
        <v>3</v>
      </c>
      <c r="X14" s="35" t="s">
        <v>364</v>
      </c>
      <c r="Y14" s="35">
        <f t="shared" si="6"/>
        <v>0.66516259530107358</v>
      </c>
      <c r="Z14" s="35">
        <f t="shared" si="8"/>
        <v>0.66546259530107355</v>
      </c>
      <c r="AA14" s="36">
        <f t="shared" si="9"/>
        <v>51</v>
      </c>
      <c r="AB14" s="35" t="str">
        <f t="shared" si="10"/>
        <v xml:space="preserve">Buloke </v>
      </c>
      <c r="AC14" s="35">
        <f t="shared" si="11"/>
        <v>2.4691358024691357</v>
      </c>
      <c r="AH14" s="21">
        <v>10</v>
      </c>
      <c r="AI14" s="11" t="s">
        <v>371</v>
      </c>
      <c r="AJ14" s="14">
        <v>14975</v>
      </c>
      <c r="AK14" s="14">
        <v>194623</v>
      </c>
      <c r="AL14" s="14">
        <v>853</v>
      </c>
      <c r="AM14" s="14">
        <v>93735</v>
      </c>
      <c r="AN14" s="14">
        <f>VLOOKUP($AH14*50-50+13+2,Data!A24:E3773,4)</f>
        <v>4845.5</v>
      </c>
      <c r="AO14" s="14">
        <f>VLOOKUP($AH14*50-50+13+21,Data!A24:E3773,3)</f>
        <v>269453800</v>
      </c>
      <c r="AP14" s="14">
        <f>VLOOKUP($AH14*50-50+19,Data!A13:E3762,4)</f>
        <v>1445.5</v>
      </c>
      <c r="AQ14" s="14">
        <f>VLOOKUP($AH14*50-50+18,Data!A13:E3762,4)</f>
        <v>85.5</v>
      </c>
      <c r="AR14" s="22">
        <f t="shared" si="0"/>
        <v>2.489685186231843</v>
      </c>
      <c r="AS14" s="22">
        <f t="shared" si="1"/>
        <v>32.357262103505839</v>
      </c>
      <c r="AT14" s="23">
        <f t="shared" si="2"/>
        <v>1384.4910416548917</v>
      </c>
      <c r="AU14" s="23">
        <f t="shared" si="3"/>
        <v>17993.575959933223</v>
      </c>
      <c r="AV14" s="22">
        <f t="shared" si="4"/>
        <v>1.5421134048114364</v>
      </c>
      <c r="AW14" s="22">
        <f t="shared" si="5"/>
        <v>10.023446658851114</v>
      </c>
      <c r="BA14" s="24" t="s">
        <v>462</v>
      </c>
    </row>
    <row r="15" spans="2:56" x14ac:dyDescent="0.3">
      <c r="B15" s="49" t="s">
        <v>446</v>
      </c>
      <c r="C15" s="38">
        <f>VLOOKUP($E$10,$AH$5:$AM$79,5)</f>
        <v>615</v>
      </c>
      <c r="D15" s="39">
        <v>3</v>
      </c>
      <c r="E15" s="40" t="s">
        <v>6</v>
      </c>
      <c r="F15" s="41">
        <f>VLOOKUP($E$10*50-50+$D15+2,Data!A5:E3754,4)</f>
        <v>725.5</v>
      </c>
      <c r="G15" s="42">
        <f t="shared" si="12"/>
        <v>20.99551439733758</v>
      </c>
      <c r="I15" s="43">
        <f t="shared" si="13"/>
        <v>725.50030000000004</v>
      </c>
      <c r="J15" s="39">
        <f t="shared" si="14"/>
        <v>10</v>
      </c>
      <c r="K15" s="24" t="str">
        <f t="shared" si="15"/>
        <v>Therapy</v>
      </c>
      <c r="L15" s="43">
        <f t="shared" si="7"/>
        <v>2285.5</v>
      </c>
      <c r="N15" s="44"/>
      <c r="O15" s="45"/>
      <c r="P15" s="35"/>
      <c r="Q15" s="44"/>
      <c r="W15" s="34">
        <v>4</v>
      </c>
      <c r="X15" s="35" t="s">
        <v>365</v>
      </c>
      <c r="Y15" s="35">
        <f t="shared" si="6"/>
        <v>0.89132615095926759</v>
      </c>
      <c r="Z15" s="35">
        <f t="shared" si="8"/>
        <v>0.89172615095926755</v>
      </c>
      <c r="AA15" s="36">
        <f t="shared" si="9"/>
        <v>27</v>
      </c>
      <c r="AB15" s="35" t="str">
        <f t="shared" si="10"/>
        <v xml:space="preserve">Yarriambiack </v>
      </c>
      <c r="AC15" s="35">
        <f t="shared" si="11"/>
        <v>2.3094688221709005</v>
      </c>
      <c r="AH15" s="21">
        <v>11</v>
      </c>
      <c r="AI15" s="11" t="s">
        <v>372</v>
      </c>
      <c r="AJ15" s="14">
        <v>517</v>
      </c>
      <c r="AK15" s="14">
        <v>6179</v>
      </c>
      <c r="AL15" s="14">
        <v>92</v>
      </c>
      <c r="AM15" s="14">
        <v>405</v>
      </c>
      <c r="AN15" s="14">
        <f>VLOOKUP($AH15*50-50+13+2,Data!A25:E3774,4)</f>
        <v>135.5</v>
      </c>
      <c r="AO15" s="14">
        <f>VLOOKUP($AH15*50-50+13+21,Data!A25:E3774,3)</f>
        <v>4397400</v>
      </c>
      <c r="AP15" s="14">
        <f>VLOOKUP($AH15*50-50+19,Data!A14:E3763,4)</f>
        <v>10</v>
      </c>
      <c r="AQ15" s="14">
        <f>VLOOKUP($AH15*50-50+18,Data!A14:E3763,4)</f>
        <v>10</v>
      </c>
      <c r="AR15" s="22">
        <f t="shared" si="0"/>
        <v>2.1929114743486</v>
      </c>
      <c r="AS15" s="22">
        <f t="shared" si="1"/>
        <v>26.208897485493232</v>
      </c>
      <c r="AT15" s="23">
        <f t="shared" si="2"/>
        <v>711.66855478232719</v>
      </c>
      <c r="AU15" s="23">
        <f t="shared" si="3"/>
        <v>8505.6092843326878</v>
      </c>
      <c r="AV15" s="22">
        <f t="shared" si="4"/>
        <v>2.4691358024691357</v>
      </c>
      <c r="AW15" s="22">
        <f t="shared" si="5"/>
        <v>10.869565217391305</v>
      </c>
      <c r="BA15" s="13"/>
    </row>
    <row r="16" spans="2:56" x14ac:dyDescent="0.3">
      <c r="B16" s="49" t="s">
        <v>438</v>
      </c>
      <c r="C16" s="38">
        <f>VLOOKUP($E$10,$AH$5:$AM$79,6)</f>
        <v>92020</v>
      </c>
      <c r="D16" s="39">
        <v>4</v>
      </c>
      <c r="E16" s="46" t="s">
        <v>8</v>
      </c>
      <c r="F16" s="47">
        <f>VLOOKUP($E$10*50-50+$D16+2,Data!A6:E3755,4)</f>
        <v>565.5</v>
      </c>
      <c r="G16" s="48">
        <f t="shared" si="12"/>
        <v>16.365214874837218</v>
      </c>
      <c r="I16" s="43">
        <f t="shared" si="13"/>
        <v>565.50040000000001</v>
      </c>
      <c r="J16" s="39">
        <f t="shared" si="14"/>
        <v>11</v>
      </c>
      <c r="K16" s="24" t="str">
        <f t="shared" si="15"/>
        <v>Support Coordination</v>
      </c>
      <c r="L16" s="43">
        <f t="shared" si="7"/>
        <v>1935.5</v>
      </c>
      <c r="N16" s="44"/>
      <c r="O16" s="45"/>
      <c r="P16" s="35"/>
      <c r="Q16" s="44"/>
      <c r="W16" s="34">
        <v>5</v>
      </c>
      <c r="X16" s="35" t="s">
        <v>366</v>
      </c>
      <c r="Y16" s="35">
        <f t="shared" si="6"/>
        <v>0.4128886010362694</v>
      </c>
      <c r="Z16" s="35">
        <f t="shared" si="8"/>
        <v>0.4133886010362694</v>
      </c>
      <c r="AA16" s="36">
        <f t="shared" si="9"/>
        <v>66</v>
      </c>
      <c r="AB16" s="35" t="str">
        <f t="shared" si="10"/>
        <v xml:space="preserve">Towong </v>
      </c>
      <c r="AC16" s="35">
        <f t="shared" si="11"/>
        <v>1.9646365422396856</v>
      </c>
      <c r="AH16" s="21">
        <v>12</v>
      </c>
      <c r="AI16" s="11" t="s">
        <v>373</v>
      </c>
      <c r="AJ16" s="14">
        <v>2864</v>
      </c>
      <c r="AK16" s="14">
        <v>38734</v>
      </c>
      <c r="AL16" s="14">
        <v>1169</v>
      </c>
      <c r="AM16" s="14">
        <v>2922</v>
      </c>
      <c r="AN16" s="14">
        <f>VLOOKUP($AH16*50-50+13+2,Data!A26:E3775,4)</f>
        <v>1115.5</v>
      </c>
      <c r="AO16" s="14">
        <f>VLOOKUP($AH16*50-50+13+21,Data!A26:E3775,3)</f>
        <v>55865600</v>
      </c>
      <c r="AP16" s="14">
        <f>VLOOKUP($AH16*50-50+19,Data!A15:E3764,4)</f>
        <v>10</v>
      </c>
      <c r="AQ16" s="14">
        <f>VLOOKUP($AH16*50-50+18,Data!A15:E3764,4)</f>
        <v>95.5</v>
      </c>
      <c r="AR16" s="22">
        <f t="shared" si="0"/>
        <v>2.8798987969226002</v>
      </c>
      <c r="AS16" s="22">
        <f t="shared" si="1"/>
        <v>38.949022346368714</v>
      </c>
      <c r="AT16" s="23">
        <f t="shared" si="2"/>
        <v>1442.2884287705892</v>
      </c>
      <c r="AU16" s="23">
        <f t="shared" si="3"/>
        <v>19506.145251396647</v>
      </c>
      <c r="AV16" s="22">
        <f t="shared" si="4"/>
        <v>0.34223134839151265</v>
      </c>
      <c r="AW16" s="22">
        <f t="shared" si="5"/>
        <v>8.1693755346449954</v>
      </c>
      <c r="BA16" s="13"/>
    </row>
    <row r="17" spans="2:53" x14ac:dyDescent="0.3">
      <c r="B17" s="13"/>
      <c r="C17" s="13"/>
      <c r="D17" s="39">
        <v>5</v>
      </c>
      <c r="E17" s="40" t="s">
        <v>10</v>
      </c>
      <c r="F17" s="41">
        <f>VLOOKUP($E$10*50-50+$D17+2,Data!A7:E3756,4)</f>
        <v>735.5</v>
      </c>
      <c r="G17" s="42">
        <f t="shared" si="12"/>
        <v>21.284908117493849</v>
      </c>
      <c r="I17" s="43">
        <f t="shared" si="13"/>
        <v>735.50049999999999</v>
      </c>
      <c r="J17" s="39">
        <f t="shared" si="14"/>
        <v>9</v>
      </c>
      <c r="K17" s="24" t="str">
        <f t="shared" si="15"/>
        <v>Community Participation Care</v>
      </c>
      <c r="L17" s="43">
        <f t="shared" si="7"/>
        <v>1705.5</v>
      </c>
      <c r="N17" s="44"/>
      <c r="O17" s="45"/>
      <c r="P17" s="35"/>
      <c r="Q17" s="44"/>
      <c r="W17" s="34">
        <v>6</v>
      </c>
      <c r="X17" s="35" t="s">
        <v>367</v>
      </c>
      <c r="Y17" s="35">
        <f t="shared" si="6"/>
        <v>0.51101194760328195</v>
      </c>
      <c r="Z17" s="35">
        <f t="shared" si="8"/>
        <v>0.51161194760328199</v>
      </c>
      <c r="AA17" s="36">
        <f t="shared" si="9"/>
        <v>59</v>
      </c>
      <c r="AB17" s="35" t="str">
        <f t="shared" si="10"/>
        <v xml:space="preserve">Hume </v>
      </c>
      <c r="AC17" s="35">
        <f t="shared" si="11"/>
        <v>1.8984477065352687</v>
      </c>
      <c r="AH17" s="21">
        <v>13</v>
      </c>
      <c r="AI17" s="11" t="s">
        <v>374</v>
      </c>
      <c r="AJ17" s="14">
        <v>5730</v>
      </c>
      <c r="AK17" s="14">
        <v>118197</v>
      </c>
      <c r="AL17" s="14">
        <v>1145</v>
      </c>
      <c r="AM17" s="14">
        <v>27769</v>
      </c>
      <c r="AN17" s="14">
        <f>VLOOKUP($AH17*50-50+13+2,Data!A27:E3776,4)</f>
        <v>2895.5</v>
      </c>
      <c r="AO17" s="14">
        <f>VLOOKUP($AH17*50-50+13+21,Data!A27:E3776,3)</f>
        <v>122054700</v>
      </c>
      <c r="AP17" s="14">
        <f>VLOOKUP($AH17*50-50+19,Data!A16:E3765,4)</f>
        <v>265.5</v>
      </c>
      <c r="AQ17" s="14">
        <f>VLOOKUP($AH17*50-50+18,Data!A16:E3765,4)</f>
        <v>65.5</v>
      </c>
      <c r="AR17" s="22">
        <f t="shared" si="0"/>
        <v>2.4497237662546425</v>
      </c>
      <c r="AS17" s="22">
        <f t="shared" si="1"/>
        <v>50.532286212914492</v>
      </c>
      <c r="AT17" s="23">
        <f t="shared" si="2"/>
        <v>1032.6378842102592</v>
      </c>
      <c r="AU17" s="23">
        <f t="shared" si="3"/>
        <v>21300.994764397907</v>
      </c>
      <c r="AV17" s="22">
        <f t="shared" si="4"/>
        <v>0.95610212827253405</v>
      </c>
      <c r="AW17" s="22">
        <f t="shared" si="5"/>
        <v>5.7205240174672491</v>
      </c>
      <c r="BA17" s="13"/>
    </row>
    <row r="18" spans="2:53" x14ac:dyDescent="0.3">
      <c r="D18" s="39">
        <v>6</v>
      </c>
      <c r="E18" s="46" t="s">
        <v>11</v>
      </c>
      <c r="F18" s="47">
        <f>VLOOKUP($E$10*50-50+$D18+2,Data!A8:E3757,4)</f>
        <v>1275.5</v>
      </c>
      <c r="G18" s="48">
        <f t="shared" si="12"/>
        <v>36.912169005932569</v>
      </c>
      <c r="I18" s="43">
        <f t="shared" si="13"/>
        <v>1275.5006000000001</v>
      </c>
      <c r="J18" s="39">
        <f t="shared" si="14"/>
        <v>7</v>
      </c>
      <c r="K18" s="24" t="str">
        <f t="shared" si="15"/>
        <v>Personal Care</v>
      </c>
      <c r="L18" s="43">
        <f t="shared" si="7"/>
        <v>1305.5</v>
      </c>
      <c r="N18" s="44"/>
      <c r="O18" s="45"/>
      <c r="P18" s="35"/>
      <c r="Q18" s="44"/>
      <c r="W18" s="34">
        <v>7</v>
      </c>
      <c r="X18" s="35" t="s">
        <v>368</v>
      </c>
      <c r="Y18" s="35">
        <f t="shared" si="6"/>
        <v>0.45746154406940298</v>
      </c>
      <c r="Z18" s="35">
        <f t="shared" si="8"/>
        <v>0.45816154406940296</v>
      </c>
      <c r="AA18" s="36">
        <f t="shared" si="9"/>
        <v>61</v>
      </c>
      <c r="AB18" s="35" t="str">
        <f t="shared" si="10"/>
        <v xml:space="preserve">Hindmarsh </v>
      </c>
      <c r="AC18" s="35">
        <f t="shared" si="11"/>
        <v>1.6556291390728477</v>
      </c>
      <c r="AH18" s="21">
        <v>14</v>
      </c>
      <c r="AI18" s="11" t="s">
        <v>375</v>
      </c>
      <c r="AJ18" s="14">
        <v>18994</v>
      </c>
      <c r="AK18" s="14">
        <v>365245</v>
      </c>
      <c r="AL18" s="14">
        <v>2395</v>
      </c>
      <c r="AM18" s="14">
        <v>153792</v>
      </c>
      <c r="AN18" s="14">
        <f>VLOOKUP($AH18*50-50+13+2,Data!A28:E3777,4)</f>
        <v>8455.5</v>
      </c>
      <c r="AO18" s="14">
        <f>VLOOKUP($AH18*50-50+13+21,Data!A28:E3777,3)</f>
        <v>469233200</v>
      </c>
      <c r="AP18" s="14">
        <f>VLOOKUP($AH18*50-50+19,Data!A17:E3766,4)</f>
        <v>1705.5</v>
      </c>
      <c r="AQ18" s="14">
        <f>VLOOKUP($AH18*50-50+18,Data!A17:E3766,4)</f>
        <v>175.5</v>
      </c>
      <c r="AR18" s="22">
        <f t="shared" si="0"/>
        <v>2.3150214239756877</v>
      </c>
      <c r="AS18" s="22">
        <f t="shared" si="1"/>
        <v>44.516689480888701</v>
      </c>
      <c r="AT18" s="23">
        <f t="shared" si="2"/>
        <v>1284.7080726635545</v>
      </c>
      <c r="AU18" s="23">
        <f t="shared" si="3"/>
        <v>24704.285563862271</v>
      </c>
      <c r="AV18" s="22">
        <f t="shared" si="4"/>
        <v>1.1089653558052435</v>
      </c>
      <c r="AW18" s="22">
        <f t="shared" si="5"/>
        <v>7.3277661795407099</v>
      </c>
    </row>
    <row r="19" spans="2:53" x14ac:dyDescent="0.3">
      <c r="D19" s="39">
        <v>7</v>
      </c>
      <c r="E19" s="40" t="s">
        <v>13</v>
      </c>
      <c r="F19" s="41">
        <f>VLOOKUP($E$10*50-50+$D19+2,Data!A9:E3758,4)</f>
        <v>2305.5</v>
      </c>
      <c r="G19" s="42">
        <f t="shared" si="12"/>
        <v>66.719722182028647</v>
      </c>
      <c r="I19" s="43">
        <f t="shared" si="13"/>
        <v>2305.5007000000001</v>
      </c>
      <c r="J19" s="39">
        <f t="shared" si="14"/>
        <v>2</v>
      </c>
      <c r="K19" s="24" t="str">
        <f t="shared" si="15"/>
        <v>Other Capacity Building</v>
      </c>
      <c r="L19" s="43">
        <f t="shared" si="7"/>
        <v>1275.5</v>
      </c>
      <c r="N19" s="44"/>
      <c r="O19" s="45"/>
      <c r="P19" s="35"/>
      <c r="Q19" s="44"/>
      <c r="W19" s="34">
        <v>8</v>
      </c>
      <c r="X19" s="35" t="s">
        <v>369</v>
      </c>
      <c r="Y19" s="35">
        <f t="shared" si="6"/>
        <v>0.73855243722304276</v>
      </c>
      <c r="Z19" s="35">
        <f t="shared" si="8"/>
        <v>0.73935243722304278</v>
      </c>
      <c r="AA19" s="36">
        <f t="shared" si="9"/>
        <v>39</v>
      </c>
      <c r="AB19" s="35" t="str">
        <f t="shared" si="10"/>
        <v xml:space="preserve">Gannawarra </v>
      </c>
      <c r="AC19" s="35">
        <f t="shared" si="11"/>
        <v>1.6366612111292964</v>
      </c>
      <c r="AH19" s="21">
        <v>15</v>
      </c>
      <c r="AI19" s="11" t="s">
        <v>376</v>
      </c>
      <c r="AJ19" s="14">
        <v>1396</v>
      </c>
      <c r="AK19" s="14">
        <v>13474</v>
      </c>
      <c r="AL19" s="14">
        <v>304</v>
      </c>
      <c r="AM19" s="14">
        <v>1238</v>
      </c>
      <c r="AN19" s="14">
        <f>VLOOKUP($AH19*50-50+13+2,Data!A29:E3778,4)</f>
        <v>455.5</v>
      </c>
      <c r="AO19" s="14">
        <f>VLOOKUP($AH19*50-50+13+21,Data!A29:E3778,3)</f>
        <v>18529900</v>
      </c>
      <c r="AP19" s="14">
        <f>VLOOKUP($AH19*50-50+19,Data!A18:E3767,4)</f>
        <v>10</v>
      </c>
      <c r="AQ19" s="14">
        <f>VLOOKUP($AH19*50-50+18,Data!A18:E3767,4)</f>
        <v>25.5</v>
      </c>
      <c r="AR19" s="22">
        <f t="shared" si="0"/>
        <v>3.3805848300430457</v>
      </c>
      <c r="AS19" s="22">
        <f t="shared" si="1"/>
        <v>32.628939828080227</v>
      </c>
      <c r="AT19" s="23">
        <f t="shared" si="2"/>
        <v>1375.2337835831972</v>
      </c>
      <c r="AU19" s="23">
        <f t="shared" si="3"/>
        <v>13273.567335243553</v>
      </c>
      <c r="AV19" s="22">
        <f t="shared" si="4"/>
        <v>0.80775444264943452</v>
      </c>
      <c r="AW19" s="22">
        <f t="shared" si="5"/>
        <v>8.3881578947368425</v>
      </c>
    </row>
    <row r="20" spans="2:53" x14ac:dyDescent="0.3">
      <c r="D20" s="39">
        <v>8</v>
      </c>
      <c r="E20" s="46" t="s">
        <v>15</v>
      </c>
      <c r="F20" s="47">
        <f>VLOOKUP($E$10*50-50+$D20+2,Data!A10:E3759,4)</f>
        <v>1305.5</v>
      </c>
      <c r="G20" s="48">
        <f t="shared" si="12"/>
        <v>37.780350166401391</v>
      </c>
      <c r="I20" s="43">
        <f t="shared" si="13"/>
        <v>1305.5008</v>
      </c>
      <c r="J20" s="39">
        <f t="shared" si="14"/>
        <v>6</v>
      </c>
      <c r="K20" s="24" t="str">
        <f t="shared" si="15"/>
        <v>Capital</v>
      </c>
      <c r="L20" s="43">
        <f t="shared" si="7"/>
        <v>1015.5</v>
      </c>
      <c r="N20" s="44"/>
      <c r="O20" s="45"/>
      <c r="P20" s="35"/>
      <c r="Q20" s="44"/>
      <c r="W20" s="34">
        <v>9</v>
      </c>
      <c r="X20" s="35" t="s">
        <v>370</v>
      </c>
      <c r="Y20" s="35">
        <f t="shared" si="6"/>
        <v>0.56060189008165884</v>
      </c>
      <c r="Z20" s="35">
        <f t="shared" si="8"/>
        <v>0.56150189008165885</v>
      </c>
      <c r="AA20" s="36">
        <f t="shared" si="9"/>
        <v>55</v>
      </c>
      <c r="AB20" s="35" t="str">
        <f t="shared" si="10"/>
        <v xml:space="preserve">Brimbank </v>
      </c>
      <c r="AC20" s="35">
        <f t="shared" si="11"/>
        <v>1.5421134048114364</v>
      </c>
      <c r="AH20" s="21">
        <v>16</v>
      </c>
      <c r="AI20" s="11" t="s">
        <v>377</v>
      </c>
      <c r="AJ20" s="14">
        <v>1531</v>
      </c>
      <c r="AK20" s="14">
        <v>22425</v>
      </c>
      <c r="AL20" s="14">
        <v>309</v>
      </c>
      <c r="AM20" s="14">
        <v>2256</v>
      </c>
      <c r="AN20" s="14">
        <f>VLOOKUP($AH20*50-50+13+2,Data!A30:E3779,4)</f>
        <v>705.5</v>
      </c>
      <c r="AO20" s="14">
        <f>VLOOKUP($AH20*50-50+13+21,Data!A30:E3779,3)</f>
        <v>51943600</v>
      </c>
      <c r="AP20" s="14">
        <f>VLOOKUP($AH20*50-50+19,Data!A19:E3768,4)</f>
        <v>10</v>
      </c>
      <c r="AQ20" s="14">
        <f>VLOOKUP($AH20*50-50+18,Data!A19:E3768,4)</f>
        <v>25.5</v>
      </c>
      <c r="AR20" s="22">
        <f t="shared" si="0"/>
        <v>3.1460423634336676</v>
      </c>
      <c r="AS20" s="22">
        <f t="shared" si="1"/>
        <v>46.080992815153493</v>
      </c>
      <c r="AT20" s="23">
        <f t="shared" si="2"/>
        <v>2316.3255295429208</v>
      </c>
      <c r="AU20" s="23">
        <f t="shared" si="3"/>
        <v>33927.890267798823</v>
      </c>
      <c r="AV20" s="22">
        <f t="shared" si="4"/>
        <v>0.44326241134751776</v>
      </c>
      <c r="AW20" s="22">
        <f t="shared" si="5"/>
        <v>8.2524271844660202</v>
      </c>
    </row>
    <row r="21" spans="2:53" x14ac:dyDescent="0.3">
      <c r="D21" s="39">
        <v>9</v>
      </c>
      <c r="E21" s="40" t="s">
        <v>16</v>
      </c>
      <c r="F21" s="41">
        <f>VLOOKUP($E$10*50-50+$D21+2,Data!A11:E3760,4)</f>
        <v>2825.5</v>
      </c>
      <c r="G21" s="42">
        <f t="shared" si="12"/>
        <v>81.768195630154821</v>
      </c>
      <c r="I21" s="43">
        <f t="shared" si="13"/>
        <v>2825.5009</v>
      </c>
      <c r="J21" s="39">
        <f t="shared" si="14"/>
        <v>1</v>
      </c>
      <c r="K21" s="24" t="str">
        <f t="shared" si="15"/>
        <v>High Needs Personal Care</v>
      </c>
      <c r="L21" s="43">
        <f t="shared" si="7"/>
        <v>735.5</v>
      </c>
      <c r="N21" s="44"/>
      <c r="O21" s="45"/>
      <c r="P21" s="35"/>
      <c r="Q21" s="44"/>
      <c r="W21" s="34">
        <v>10</v>
      </c>
      <c r="X21" s="35" t="s">
        <v>371</v>
      </c>
      <c r="Y21" s="35">
        <f t="shared" si="6"/>
        <v>1.5421134048114364</v>
      </c>
      <c r="Z21" s="35">
        <f t="shared" si="8"/>
        <v>1.5431134048114363</v>
      </c>
      <c r="AA21" s="36">
        <f t="shared" si="9"/>
        <v>9</v>
      </c>
      <c r="AB21" s="35" t="str">
        <f t="shared" si="10"/>
        <v xml:space="preserve">Loddon </v>
      </c>
      <c r="AC21" s="35">
        <f t="shared" si="11"/>
        <v>1.4577259475218658</v>
      </c>
      <c r="AH21" s="21">
        <v>17</v>
      </c>
      <c r="AI21" s="11" t="s">
        <v>378</v>
      </c>
      <c r="AJ21" s="14">
        <v>1110</v>
      </c>
      <c r="AK21" s="14">
        <v>16109</v>
      </c>
      <c r="AL21" s="14">
        <v>200</v>
      </c>
      <c r="AM21" s="14">
        <v>1171</v>
      </c>
      <c r="AN21" s="14">
        <f>VLOOKUP($AH21*50-50+13+2,Data!A31:E3780,4)</f>
        <v>445.5</v>
      </c>
      <c r="AO21" s="14">
        <f>VLOOKUP($AH21*50-50+13+21,Data!A31:E3780,3)</f>
        <v>26304200</v>
      </c>
      <c r="AP21" s="14">
        <f>VLOOKUP($AH21*50-50+19,Data!A20:E3769,4)</f>
        <v>10</v>
      </c>
      <c r="AQ21" s="14">
        <f>VLOOKUP($AH21*50-50+18,Data!A20:E3769,4)</f>
        <v>10</v>
      </c>
      <c r="AR21" s="22">
        <f t="shared" si="0"/>
        <v>2.7655347942144144</v>
      </c>
      <c r="AS21" s="22">
        <f t="shared" si="1"/>
        <v>40.135135135135137</v>
      </c>
      <c r="AT21" s="23">
        <f t="shared" si="2"/>
        <v>1632.8884474517351</v>
      </c>
      <c r="AU21" s="23">
        <f t="shared" si="3"/>
        <v>23697.477477477478</v>
      </c>
      <c r="AV21" s="22">
        <f t="shared" si="4"/>
        <v>0.85397096498719038</v>
      </c>
      <c r="AW21" s="22">
        <f t="shared" si="5"/>
        <v>5</v>
      </c>
    </row>
    <row r="22" spans="2:53" x14ac:dyDescent="0.3">
      <c r="D22" s="39">
        <v>10</v>
      </c>
      <c r="E22" s="46" t="s">
        <v>18</v>
      </c>
      <c r="F22" s="47">
        <f>VLOOKUP($E$10*50-50+$D22+2,Data!A12:E3761,4)</f>
        <v>425.5</v>
      </c>
      <c r="G22" s="48">
        <f t="shared" si="12"/>
        <v>12.3137027926494</v>
      </c>
      <c r="I22" s="43">
        <f t="shared" si="13"/>
        <v>425.50099999999998</v>
      </c>
      <c r="J22" s="39">
        <f t="shared" si="14"/>
        <v>12</v>
      </c>
      <c r="K22" s="24" t="str">
        <f t="shared" si="15"/>
        <v>Early Childhood Supports</v>
      </c>
      <c r="L22" s="43">
        <f t="shared" si="7"/>
        <v>725.5</v>
      </c>
      <c r="N22" s="44"/>
      <c r="O22" s="45"/>
      <c r="P22" s="35"/>
      <c r="Q22" s="44"/>
      <c r="W22" s="34">
        <v>11</v>
      </c>
      <c r="X22" s="35" t="s">
        <v>372</v>
      </c>
      <c r="Y22" s="35">
        <f t="shared" si="6"/>
        <v>2.4691358024691357</v>
      </c>
      <c r="Z22" s="35">
        <f t="shared" si="8"/>
        <v>2.4702358024691358</v>
      </c>
      <c r="AA22" s="36">
        <f t="shared" si="9"/>
        <v>3</v>
      </c>
      <c r="AB22" s="35" t="str">
        <f t="shared" si="10"/>
        <v xml:space="preserve">Pyrenees </v>
      </c>
      <c r="AC22" s="35">
        <f t="shared" si="11"/>
        <v>1.400560224089636</v>
      </c>
      <c r="AH22" s="21">
        <v>18</v>
      </c>
      <c r="AI22" s="11" t="s">
        <v>379</v>
      </c>
      <c r="AJ22" s="14">
        <v>9855</v>
      </c>
      <c r="AK22" s="14">
        <v>148575</v>
      </c>
      <c r="AL22" s="14">
        <v>1441</v>
      </c>
      <c r="AM22" s="14">
        <v>46685</v>
      </c>
      <c r="AN22" s="14">
        <f>VLOOKUP($AH22*50-50+13+2,Data!A32:E3781,4)</f>
        <v>3585.5</v>
      </c>
      <c r="AO22" s="14">
        <f>VLOOKUP($AH22*50-50+13+21,Data!A32:E3781,3)</f>
        <v>246889300</v>
      </c>
      <c r="AP22" s="14">
        <f>VLOOKUP($AH22*50-50+19,Data!A21:E3770,4)</f>
        <v>465.5</v>
      </c>
      <c r="AQ22" s="14">
        <f>VLOOKUP($AH22*50-50+18,Data!A21:E3770,4)</f>
        <v>135.5</v>
      </c>
      <c r="AR22" s="22">
        <f t="shared" si="0"/>
        <v>2.4132592966515225</v>
      </c>
      <c r="AS22" s="22">
        <f t="shared" si="1"/>
        <v>36.38254693049214</v>
      </c>
      <c r="AT22" s="23">
        <f t="shared" si="2"/>
        <v>1661.7149587750293</v>
      </c>
      <c r="AU22" s="23">
        <f t="shared" si="3"/>
        <v>25052.186707255201</v>
      </c>
      <c r="AV22" s="22">
        <f t="shared" si="4"/>
        <v>0.99710827889043596</v>
      </c>
      <c r="AW22" s="22">
        <f t="shared" si="5"/>
        <v>9.4031922276197086</v>
      </c>
    </row>
    <row r="23" spans="2:53" x14ac:dyDescent="0.3">
      <c r="D23" s="39">
        <v>11</v>
      </c>
      <c r="E23" s="40" t="s">
        <v>19</v>
      </c>
      <c r="F23" s="41">
        <f>VLOOKUP($E$10*50-50+$D23+2,Data!A13:E3762,4)</f>
        <v>1935.5</v>
      </c>
      <c r="G23" s="42">
        <f t="shared" si="12"/>
        <v>56.012154536246562</v>
      </c>
      <c r="I23" s="43">
        <f t="shared" si="13"/>
        <v>1935.5011</v>
      </c>
      <c r="J23" s="39">
        <f t="shared" si="14"/>
        <v>4</v>
      </c>
      <c r="K23" s="24" t="str">
        <f t="shared" si="15"/>
        <v>Group Centre Care</v>
      </c>
      <c r="L23" s="43">
        <f t="shared" si="7"/>
        <v>565.5</v>
      </c>
      <c r="N23" s="44"/>
      <c r="O23" s="45"/>
      <c r="P23" s="35"/>
      <c r="Q23" s="44"/>
      <c r="W23" s="34">
        <v>12</v>
      </c>
      <c r="X23" s="35" t="s">
        <v>373</v>
      </c>
      <c r="Y23" s="35">
        <f t="shared" si="6"/>
        <v>0.34223134839151265</v>
      </c>
      <c r="Z23" s="35">
        <f t="shared" si="8"/>
        <v>0.34343134839151263</v>
      </c>
      <c r="AA23" s="36">
        <f t="shared" si="9"/>
        <v>70</v>
      </c>
      <c r="AB23" s="35" t="str">
        <f t="shared" si="10"/>
        <v xml:space="preserve">Greater Dandenong </v>
      </c>
      <c r="AC23" s="35">
        <f t="shared" si="11"/>
        <v>1.3317757009345794</v>
      </c>
      <c r="AH23" s="21">
        <v>19</v>
      </c>
      <c r="AI23" s="11" t="s">
        <v>380</v>
      </c>
      <c r="AJ23" s="14">
        <v>3755</v>
      </c>
      <c r="AK23" s="14">
        <v>48721</v>
      </c>
      <c r="AL23" s="14">
        <v>1683</v>
      </c>
      <c r="AM23" s="14">
        <v>5770</v>
      </c>
      <c r="AN23" s="14">
        <f>VLOOKUP($AH23*50-50+13+2,Data!A33:E3782,4)</f>
        <v>1355.5</v>
      </c>
      <c r="AO23" s="14">
        <f>VLOOKUP($AH23*50-50+13+21,Data!A33:E3782,3)</f>
        <v>71394800</v>
      </c>
      <c r="AP23" s="14">
        <f>VLOOKUP($AH23*50-50+19,Data!A22:E3771,4)</f>
        <v>25.5</v>
      </c>
      <c r="AQ23" s="14">
        <f>VLOOKUP($AH23*50-50+18,Data!A22:E3771,4)</f>
        <v>155.5</v>
      </c>
      <c r="AR23" s="22">
        <f t="shared" si="0"/>
        <v>2.782167853697584</v>
      </c>
      <c r="AS23" s="22">
        <f t="shared" si="1"/>
        <v>36.098535286284957</v>
      </c>
      <c r="AT23" s="23">
        <f t="shared" si="2"/>
        <v>1465.3804314361364</v>
      </c>
      <c r="AU23" s="23">
        <f t="shared" si="3"/>
        <v>19013.262316910786</v>
      </c>
      <c r="AV23" s="22">
        <f t="shared" si="4"/>
        <v>0.44194107452339687</v>
      </c>
      <c r="AW23" s="22">
        <f t="shared" si="5"/>
        <v>9.239453357100416</v>
      </c>
    </row>
    <row r="24" spans="2:53" x14ac:dyDescent="0.3">
      <c r="D24" s="39">
        <v>12</v>
      </c>
      <c r="E24" s="46" t="s">
        <v>20</v>
      </c>
      <c r="F24" s="47">
        <f>VLOOKUP($E$10*50-50+$D24+2,Data!A14:E3763,4)</f>
        <v>2285.5</v>
      </c>
      <c r="G24" s="48">
        <f t="shared" si="12"/>
        <v>66.140934741716109</v>
      </c>
      <c r="I24" s="43">
        <f t="shared" si="13"/>
        <v>2285.5012000000002</v>
      </c>
      <c r="J24" s="39">
        <f t="shared" si="14"/>
        <v>3</v>
      </c>
      <c r="K24" s="24" t="str">
        <f t="shared" si="15"/>
        <v>Shared Accommodation Supports</v>
      </c>
      <c r="L24" s="43">
        <f t="shared" si="7"/>
        <v>425.5</v>
      </c>
      <c r="N24" s="44"/>
      <c r="O24" s="45"/>
      <c r="P24" s="35"/>
      <c r="Q24" s="44"/>
      <c r="W24" s="34">
        <v>13</v>
      </c>
      <c r="X24" s="35" t="s">
        <v>374</v>
      </c>
      <c r="Y24" s="35">
        <f t="shared" si="6"/>
        <v>0.95610212827253405</v>
      </c>
      <c r="Z24" s="35">
        <f t="shared" si="8"/>
        <v>0.95740212827253401</v>
      </c>
      <c r="AA24" s="36">
        <f t="shared" si="9"/>
        <v>23</v>
      </c>
      <c r="AB24" s="35" t="str">
        <f t="shared" si="10"/>
        <v xml:space="preserve">Greater Bendigo </v>
      </c>
      <c r="AC24" s="35">
        <f t="shared" si="11"/>
        <v>1.3229538880381146</v>
      </c>
      <c r="AH24" s="21">
        <v>20</v>
      </c>
      <c r="AI24" s="11" t="s">
        <v>381</v>
      </c>
      <c r="AJ24" s="14">
        <v>9014</v>
      </c>
      <c r="AK24" s="14">
        <v>139281</v>
      </c>
      <c r="AL24" s="14">
        <v>1800</v>
      </c>
      <c r="AM24" s="14">
        <v>29805</v>
      </c>
      <c r="AN24" s="14">
        <f>VLOOKUP($AH24*50-50+13+2,Data!A34:E3783,4)</f>
        <v>4625.5</v>
      </c>
      <c r="AO24" s="14">
        <f>VLOOKUP($AH24*50-50+13+21,Data!A34:E3783,3)</f>
        <v>253279700</v>
      </c>
      <c r="AP24" s="14">
        <f>VLOOKUP($AH24*50-50+19,Data!A23:E3772,4)</f>
        <v>205.5</v>
      </c>
      <c r="AQ24" s="14">
        <f>VLOOKUP($AH24*50-50+18,Data!A23:E3772,4)</f>
        <v>175.5</v>
      </c>
      <c r="AR24" s="22">
        <f t="shared" si="0"/>
        <v>3.3209841974138614</v>
      </c>
      <c r="AS24" s="22">
        <f t="shared" si="1"/>
        <v>51.314621699578431</v>
      </c>
      <c r="AT24" s="23">
        <f t="shared" si="2"/>
        <v>1818.4799075250753</v>
      </c>
      <c r="AU24" s="23">
        <f t="shared" si="3"/>
        <v>28098.480142001332</v>
      </c>
      <c r="AV24" s="22">
        <f t="shared" si="4"/>
        <v>0.68948163059889289</v>
      </c>
      <c r="AW24" s="22">
        <f t="shared" si="5"/>
        <v>9.75</v>
      </c>
    </row>
    <row r="25" spans="2:53" x14ac:dyDescent="0.3">
      <c r="D25" s="39">
        <v>13</v>
      </c>
      <c r="E25" s="40" t="s">
        <v>22</v>
      </c>
      <c r="F25" s="41">
        <f>VLOOKUP($E$10*50-50+$D25+2,Data!A15:E3764,4)</f>
        <v>3455.5</v>
      </c>
      <c r="G25" s="50">
        <f t="shared" si="12"/>
        <v>100</v>
      </c>
      <c r="I25" s="13"/>
      <c r="J25" s="13"/>
      <c r="K25" s="13"/>
      <c r="L25" s="13"/>
      <c r="W25" s="34">
        <v>14</v>
      </c>
      <c r="X25" s="35" t="s">
        <v>375</v>
      </c>
      <c r="Y25" s="35">
        <f t="shared" si="6"/>
        <v>1.1089653558052435</v>
      </c>
      <c r="Z25" s="35">
        <f t="shared" si="8"/>
        <v>1.1103653558052435</v>
      </c>
      <c r="AA25" s="36">
        <f t="shared" si="9"/>
        <v>18</v>
      </c>
      <c r="AB25" s="35" t="str">
        <f t="shared" si="10"/>
        <v xml:space="preserve">Melton </v>
      </c>
      <c r="AC25" s="35">
        <f t="shared" si="11"/>
        <v>1.2459278285929081</v>
      </c>
      <c r="AH25" s="21">
        <v>21</v>
      </c>
      <c r="AI25" s="11" t="s">
        <v>382</v>
      </c>
      <c r="AJ25" s="14">
        <v>788</v>
      </c>
      <c r="AK25" s="14">
        <v>10684</v>
      </c>
      <c r="AL25" s="14">
        <v>268</v>
      </c>
      <c r="AM25" s="14">
        <v>611</v>
      </c>
      <c r="AN25" s="14">
        <f>VLOOKUP($AH25*50-50+13+2,Data!A35:E3784,4)</f>
        <v>235.5</v>
      </c>
      <c r="AO25" s="14">
        <f>VLOOKUP($AH25*50-50+13+21,Data!A35:E3784,3)</f>
        <v>8314900</v>
      </c>
      <c r="AP25" s="14">
        <f>VLOOKUP($AH25*50-50+19,Data!A24:E3773,4)</f>
        <v>10</v>
      </c>
      <c r="AQ25" s="14">
        <f>VLOOKUP($AH25*50-50+18,Data!A24:E3773,4)</f>
        <v>10</v>
      </c>
      <c r="AR25" s="22">
        <f t="shared" si="0"/>
        <v>2.2042306252339947</v>
      </c>
      <c r="AS25" s="22">
        <f t="shared" si="1"/>
        <v>29.885786802030456</v>
      </c>
      <c r="AT25" s="23">
        <f t="shared" si="2"/>
        <v>778.25720703856234</v>
      </c>
      <c r="AU25" s="23">
        <f t="shared" si="3"/>
        <v>10551.903553299493</v>
      </c>
      <c r="AV25" s="22">
        <f t="shared" si="4"/>
        <v>1.6366612111292964</v>
      </c>
      <c r="AW25" s="22">
        <f t="shared" si="5"/>
        <v>3.7313432835820892</v>
      </c>
    </row>
    <row r="26" spans="2:53" x14ac:dyDescent="0.3">
      <c r="G26" s="51"/>
      <c r="H26" s="47"/>
      <c r="W26" s="34">
        <v>15</v>
      </c>
      <c r="X26" s="35" t="s">
        <v>376</v>
      </c>
      <c r="Y26" s="35">
        <f t="shared" si="6"/>
        <v>0.80775444264943452</v>
      </c>
      <c r="Z26" s="35">
        <f t="shared" si="8"/>
        <v>0.80925444264943447</v>
      </c>
      <c r="AA26" s="36">
        <f t="shared" si="9"/>
        <v>31</v>
      </c>
      <c r="AB26" s="35" t="str">
        <f t="shared" si="10"/>
        <v xml:space="preserve">Maribyrnong </v>
      </c>
      <c r="AC26" s="35">
        <f t="shared" si="11"/>
        <v>1.1895945195334197</v>
      </c>
      <c r="AH26" s="21">
        <v>22</v>
      </c>
      <c r="AI26" s="11" t="s">
        <v>383</v>
      </c>
      <c r="AJ26" s="14">
        <v>7161</v>
      </c>
      <c r="AK26" s="14">
        <v>148907</v>
      </c>
      <c r="AL26" s="14">
        <v>411</v>
      </c>
      <c r="AM26" s="14">
        <v>55031</v>
      </c>
      <c r="AN26" s="14">
        <f>VLOOKUP($AH26*50-50+13+2,Data!A36:E3785,4)</f>
        <v>2695.5</v>
      </c>
      <c r="AO26" s="14">
        <f>VLOOKUP($AH26*50-50+13+21,Data!A36:E3785,3)</f>
        <v>159359700</v>
      </c>
      <c r="AP26" s="14">
        <f>VLOOKUP($AH26*50-50+19,Data!A25:E3774,4)</f>
        <v>315.5</v>
      </c>
      <c r="AQ26" s="14">
        <f>VLOOKUP($AH26*50-50+18,Data!A25:E3774,4)</f>
        <v>35.5</v>
      </c>
      <c r="AR26" s="22">
        <f t="shared" si="0"/>
        <v>1.81019025297669</v>
      </c>
      <c r="AS26" s="22">
        <f t="shared" si="1"/>
        <v>37.641390867197316</v>
      </c>
      <c r="AT26" s="23">
        <f t="shared" si="2"/>
        <v>1070.1961627055814</v>
      </c>
      <c r="AU26" s="23">
        <f t="shared" si="3"/>
        <v>22253.833263510682</v>
      </c>
      <c r="AV26" s="22">
        <f t="shared" si="4"/>
        <v>0.57331322345587032</v>
      </c>
      <c r="AW26" s="22">
        <f t="shared" si="5"/>
        <v>8.6374695863746958</v>
      </c>
    </row>
    <row r="27" spans="2:53" x14ac:dyDescent="0.3">
      <c r="G27" s="72" t="s">
        <v>471</v>
      </c>
      <c r="H27" s="47"/>
      <c r="W27" s="34">
        <v>16</v>
      </c>
      <c r="X27" s="35" t="s">
        <v>377</v>
      </c>
      <c r="Y27" s="35">
        <f t="shared" si="6"/>
        <v>0.44326241134751776</v>
      </c>
      <c r="Z27" s="35">
        <f t="shared" si="8"/>
        <v>0.44486241134751775</v>
      </c>
      <c r="AA27" s="36">
        <f t="shared" si="9"/>
        <v>62</v>
      </c>
      <c r="AB27" s="35" t="str">
        <f t="shared" si="10"/>
        <v xml:space="preserve">Wyndham </v>
      </c>
      <c r="AC27" s="35">
        <f t="shared" si="11"/>
        <v>1.1600356824264051</v>
      </c>
      <c r="AH27" s="21">
        <v>23</v>
      </c>
      <c r="AI27" s="11" t="s">
        <v>384</v>
      </c>
      <c r="AJ27" s="14">
        <v>1566</v>
      </c>
      <c r="AK27" s="14">
        <v>20148</v>
      </c>
      <c r="AL27" s="14">
        <v>588</v>
      </c>
      <c r="AM27" s="14">
        <v>1747</v>
      </c>
      <c r="AN27" s="14">
        <f>VLOOKUP($AH27*50-50+13+2,Data!A37:E3786,4)</f>
        <v>505.5</v>
      </c>
      <c r="AO27" s="14">
        <f>VLOOKUP($AH27*50-50+13+21,Data!A37:E3786,3)</f>
        <v>20388000</v>
      </c>
      <c r="AP27" s="14">
        <f>VLOOKUP($AH27*50-50+19,Data!A26:E3775,4)</f>
        <v>10</v>
      </c>
      <c r="AQ27" s="14">
        <f>VLOOKUP($AH27*50-50+18,Data!A26:E3775,4)</f>
        <v>35.5</v>
      </c>
      <c r="AR27" s="22">
        <f t="shared" si="0"/>
        <v>2.5089338892197737</v>
      </c>
      <c r="AS27" s="22">
        <f t="shared" si="1"/>
        <v>32.279693486590041</v>
      </c>
      <c r="AT27" s="23">
        <f t="shared" si="2"/>
        <v>1011.9118522930315</v>
      </c>
      <c r="AU27" s="23">
        <f t="shared" si="3"/>
        <v>13019.157088122605</v>
      </c>
      <c r="AV27" s="22">
        <f t="shared" si="4"/>
        <v>0.5724098454493417</v>
      </c>
      <c r="AW27" s="22">
        <f t="shared" si="5"/>
        <v>6.037414965986394</v>
      </c>
    </row>
    <row r="28" spans="2:53" x14ac:dyDescent="0.3">
      <c r="F28" s="32" t="s">
        <v>457</v>
      </c>
      <c r="G28" s="73"/>
      <c r="H28" s="47"/>
      <c r="W28" s="34">
        <v>17</v>
      </c>
      <c r="X28" s="35" t="s">
        <v>378</v>
      </c>
      <c r="Y28" s="35">
        <f t="shared" si="6"/>
        <v>0.85397096498719038</v>
      </c>
      <c r="Z28" s="35">
        <f t="shared" si="8"/>
        <v>0.85567096498719042</v>
      </c>
      <c r="AA28" s="36">
        <f t="shared" si="9"/>
        <v>29</v>
      </c>
      <c r="AB28" s="35" t="str">
        <f t="shared" si="10"/>
        <v xml:space="preserve">Yarra </v>
      </c>
      <c r="AC28" s="35">
        <f t="shared" si="11"/>
        <v>1.106246125232486</v>
      </c>
      <c r="AH28" s="21">
        <v>24</v>
      </c>
      <c r="AI28" s="11" t="s">
        <v>385</v>
      </c>
      <c r="AJ28" s="14">
        <v>1334</v>
      </c>
      <c r="AK28" s="14">
        <v>24986</v>
      </c>
      <c r="AL28" s="14">
        <v>376</v>
      </c>
      <c r="AM28" s="14">
        <v>2303</v>
      </c>
      <c r="AN28" s="14">
        <f>VLOOKUP($AH28*50-50+13+2,Data!A38:E3787,4)</f>
        <v>685.5</v>
      </c>
      <c r="AO28" s="14">
        <f>VLOOKUP($AH28*50-50+13+21,Data!A38:E3787,3)</f>
        <v>23183700</v>
      </c>
      <c r="AP28" s="14">
        <f>VLOOKUP($AH28*50-50+19,Data!A27:E3776,4)</f>
        <v>10</v>
      </c>
      <c r="AQ28" s="14">
        <f>VLOOKUP($AH28*50-50+18,Data!A27:E3776,4)</f>
        <v>10</v>
      </c>
      <c r="AR28" s="22">
        <f t="shared" si="0"/>
        <v>2.7435363803730088</v>
      </c>
      <c r="AS28" s="22">
        <f t="shared" si="1"/>
        <v>51.386806596701653</v>
      </c>
      <c r="AT28" s="23">
        <f t="shared" si="2"/>
        <v>927.86760585928118</v>
      </c>
      <c r="AU28" s="23">
        <f t="shared" si="3"/>
        <v>17379.085457271365</v>
      </c>
      <c r="AV28" s="22">
        <f t="shared" si="4"/>
        <v>0.43421623968736434</v>
      </c>
      <c r="AW28" s="22">
        <f t="shared" si="5"/>
        <v>2.6595744680851063</v>
      </c>
    </row>
    <row r="29" spans="2:53" x14ac:dyDescent="0.3">
      <c r="D29" s="39">
        <v>1</v>
      </c>
      <c r="E29" s="52" t="s">
        <v>442</v>
      </c>
      <c r="F29" s="53">
        <f>VLOOKUP($E$10*50-50+$D29+17,Data!A3:E3752,4)</f>
        <v>55.5</v>
      </c>
      <c r="G29" s="54">
        <f>VLOOKUP($E$10,$AH$5:$AW$79,16)</f>
        <v>9.0243902439024382</v>
      </c>
      <c r="W29" s="34">
        <v>18</v>
      </c>
      <c r="X29" s="35" t="s">
        <v>379</v>
      </c>
      <c r="Y29" s="35">
        <f t="shared" si="6"/>
        <v>0.99710827889043596</v>
      </c>
      <c r="Z29" s="35">
        <f t="shared" si="8"/>
        <v>0.99890827889043599</v>
      </c>
      <c r="AA29" s="36">
        <f t="shared" si="9"/>
        <v>20</v>
      </c>
      <c r="AB29" s="35" t="str">
        <f t="shared" si="10"/>
        <v xml:space="preserve">Casey </v>
      </c>
      <c r="AC29" s="35">
        <f t="shared" si="11"/>
        <v>1.1089653558052435</v>
      </c>
      <c r="AH29" s="21">
        <v>25</v>
      </c>
      <c r="AI29" s="11" t="s">
        <v>386</v>
      </c>
      <c r="AJ29" s="14">
        <v>8639</v>
      </c>
      <c r="AK29" s="14">
        <v>121472</v>
      </c>
      <c r="AL29" s="14">
        <v>2743</v>
      </c>
      <c r="AM29" s="14">
        <v>11754</v>
      </c>
      <c r="AN29" s="14">
        <f>VLOOKUP($AH29*50-50+13+2,Data!A39:E3788,4)</f>
        <v>4585.5</v>
      </c>
      <c r="AO29" s="14">
        <f>VLOOKUP($AH29*50-50+13+21,Data!A39:E3788,3)</f>
        <v>205271800</v>
      </c>
      <c r="AP29" s="14">
        <f>VLOOKUP($AH29*50-50+19,Data!A28:E3777,4)</f>
        <v>155.5</v>
      </c>
      <c r="AQ29" s="14">
        <f>VLOOKUP($AH29*50-50+18,Data!A28:E3777,4)</f>
        <v>295.5</v>
      </c>
      <c r="AR29" s="22">
        <f t="shared" si="0"/>
        <v>3.7749440200210747</v>
      </c>
      <c r="AS29" s="22">
        <f t="shared" si="1"/>
        <v>53.079060076397731</v>
      </c>
      <c r="AT29" s="23">
        <f t="shared" si="2"/>
        <v>1689.8692702845101</v>
      </c>
      <c r="AU29" s="23">
        <f t="shared" si="3"/>
        <v>23761.060307906009</v>
      </c>
      <c r="AV29" s="22">
        <f t="shared" si="4"/>
        <v>1.3229538880381146</v>
      </c>
      <c r="AW29" s="22">
        <f t="shared" si="5"/>
        <v>10.772876412686839</v>
      </c>
    </row>
    <row r="30" spans="2:53" x14ac:dyDescent="0.3">
      <c r="D30" s="39">
        <v>2</v>
      </c>
      <c r="E30" s="52" t="s">
        <v>438</v>
      </c>
      <c r="F30" s="53">
        <f>VLOOKUP($E$10*50-50+$D30+17,Data!A4:E3753,4)</f>
        <v>1225.5</v>
      </c>
      <c r="G30" s="54">
        <f>VLOOKUP($E$10,$AH$5:$AW$79,15)</f>
        <v>1.3317757009345794</v>
      </c>
      <c r="W30" s="34">
        <v>19</v>
      </c>
      <c r="X30" s="35" t="s">
        <v>380</v>
      </c>
      <c r="Y30" s="35">
        <f t="shared" si="6"/>
        <v>0.44194107452339687</v>
      </c>
      <c r="Z30" s="35">
        <f t="shared" si="8"/>
        <v>0.44384107452339688</v>
      </c>
      <c r="AA30" s="36">
        <f t="shared" si="9"/>
        <v>63</v>
      </c>
      <c r="AB30" s="35" t="str">
        <f t="shared" si="10"/>
        <v xml:space="preserve">Whittlesea </v>
      </c>
      <c r="AC30" s="35">
        <f t="shared" si="11"/>
        <v>1.0951145497926753</v>
      </c>
      <c r="AH30" s="21">
        <v>26</v>
      </c>
      <c r="AI30" s="11" t="s">
        <v>387</v>
      </c>
      <c r="AJ30" s="14">
        <v>11467</v>
      </c>
      <c r="AK30" s="14">
        <v>158207</v>
      </c>
      <c r="AL30" s="14">
        <v>615</v>
      </c>
      <c r="AM30" s="14">
        <v>92020</v>
      </c>
      <c r="AN30" s="14">
        <f>VLOOKUP($AH30*50-50+13+2,Data!A40:E3789,4)</f>
        <v>3455.5</v>
      </c>
      <c r="AO30" s="14">
        <f>VLOOKUP($AH30*50-50+13+21,Data!A40:E3789,3)</f>
        <v>204964800</v>
      </c>
      <c r="AP30" s="14">
        <f>VLOOKUP($AH30*50-50+19,Data!A29:E3778,4)</f>
        <v>1225.5</v>
      </c>
      <c r="AQ30" s="14">
        <f>VLOOKUP($AH30*50-50+18,Data!A29:E3778,4)</f>
        <v>55.5</v>
      </c>
      <c r="AR30" s="22">
        <f t="shared" si="0"/>
        <v>2.1841637854203668</v>
      </c>
      <c r="AS30" s="22">
        <f t="shared" si="1"/>
        <v>30.134298421557514</v>
      </c>
      <c r="AT30" s="23">
        <f t="shared" si="2"/>
        <v>1295.5482374357646</v>
      </c>
      <c r="AU30" s="23">
        <f t="shared" si="3"/>
        <v>17874.317607046305</v>
      </c>
      <c r="AV30" s="22">
        <f t="shared" si="4"/>
        <v>1.3317757009345794</v>
      </c>
      <c r="AW30" s="22">
        <f t="shared" si="5"/>
        <v>9.0243902439024382</v>
      </c>
    </row>
    <row r="31" spans="2:53" x14ac:dyDescent="0.3">
      <c r="W31" s="34">
        <v>20</v>
      </c>
      <c r="X31" s="35" t="s">
        <v>381</v>
      </c>
      <c r="Y31" s="35">
        <f t="shared" si="6"/>
        <v>0.68948163059889289</v>
      </c>
      <c r="Z31" s="35">
        <f t="shared" si="8"/>
        <v>0.69148163059889289</v>
      </c>
      <c r="AA31" s="36">
        <f t="shared" si="9"/>
        <v>46</v>
      </c>
      <c r="AB31" s="35" t="str">
        <f t="shared" si="10"/>
        <v xml:space="preserve">Darebin </v>
      </c>
      <c r="AC31" s="35">
        <f t="shared" si="11"/>
        <v>0.99710827889043596</v>
      </c>
      <c r="AH31" s="21">
        <v>27</v>
      </c>
      <c r="AI31" s="11" t="s">
        <v>388</v>
      </c>
      <c r="AJ31" s="14">
        <v>17726</v>
      </c>
      <c r="AK31" s="14">
        <v>271056</v>
      </c>
      <c r="AL31" s="14">
        <v>3562</v>
      </c>
      <c r="AM31" s="14">
        <v>47844</v>
      </c>
      <c r="AN31" s="14">
        <f>VLOOKUP($AH31*50-50+13+2,Data!A41:E3790,4)</f>
        <v>9195.5</v>
      </c>
      <c r="AO31" s="14">
        <f>VLOOKUP($AH31*50-50+13+21,Data!A41:E3790,3)</f>
        <v>492527700</v>
      </c>
      <c r="AP31" s="14">
        <f>VLOOKUP($AH31*50-50+19,Data!A30:E3779,4)</f>
        <v>395.5</v>
      </c>
      <c r="AQ31" s="14">
        <f>VLOOKUP($AH31*50-50+18,Data!A30:E3779,4)</f>
        <v>345.5</v>
      </c>
      <c r="AR31" s="22">
        <f t="shared" si="0"/>
        <v>3.3924724042264329</v>
      </c>
      <c r="AS31" s="22">
        <f t="shared" si="1"/>
        <v>51.875775696716687</v>
      </c>
      <c r="AT31" s="23">
        <f t="shared" si="2"/>
        <v>1817.069904374004</v>
      </c>
      <c r="AU31" s="23">
        <f t="shared" si="3"/>
        <v>27785.60871036895</v>
      </c>
      <c r="AV31" s="22">
        <f t="shared" si="4"/>
        <v>0.82664492935373302</v>
      </c>
      <c r="AW31" s="22">
        <f t="shared" si="5"/>
        <v>9.6996069623806846</v>
      </c>
    </row>
    <row r="32" spans="2:53" x14ac:dyDescent="0.3">
      <c r="I32" s="55" t="str">
        <f>IF(K10=1,"Spend","Per cent of expenditure")</f>
        <v>Spend</v>
      </c>
      <c r="W32" s="34">
        <v>21</v>
      </c>
      <c r="X32" s="35" t="s">
        <v>382</v>
      </c>
      <c r="Y32" s="35">
        <f t="shared" si="6"/>
        <v>1.6366612111292964</v>
      </c>
      <c r="Z32" s="35">
        <f t="shared" si="8"/>
        <v>1.6387612111292964</v>
      </c>
      <c r="AA32" s="36">
        <f t="shared" si="9"/>
        <v>8</v>
      </c>
      <c r="AB32" s="35" t="str">
        <f t="shared" si="10"/>
        <v xml:space="preserve">Maroondah </v>
      </c>
      <c r="AC32" s="35">
        <f t="shared" si="11"/>
        <v>0.98180817772275519</v>
      </c>
      <c r="AH32" s="21">
        <v>28</v>
      </c>
      <c r="AI32" s="11" t="s">
        <v>389</v>
      </c>
      <c r="AJ32" s="14">
        <v>4932</v>
      </c>
      <c r="AK32" s="14">
        <v>68404</v>
      </c>
      <c r="AL32" s="14">
        <v>2686</v>
      </c>
      <c r="AM32" s="14">
        <v>11905</v>
      </c>
      <c r="AN32" s="14">
        <f>VLOOKUP($AH32*50-50+13+2,Data!A42:E3791,4)</f>
        <v>2065.5</v>
      </c>
      <c r="AO32" s="14">
        <f>VLOOKUP($AH32*50-50+13+21,Data!A42:E3791,3)</f>
        <v>98381800</v>
      </c>
      <c r="AP32" s="14">
        <f>VLOOKUP($AH32*50-50+19,Data!A31:E3780,4)</f>
        <v>115.5</v>
      </c>
      <c r="AQ32" s="14">
        <f>VLOOKUP($AH32*50-50+18,Data!A31:E3780,4)</f>
        <v>205.5</v>
      </c>
      <c r="AR32" s="22">
        <f t="shared" si="0"/>
        <v>3.0195602596339395</v>
      </c>
      <c r="AS32" s="22">
        <f t="shared" si="1"/>
        <v>41.879562043795623</v>
      </c>
      <c r="AT32" s="23">
        <f t="shared" si="2"/>
        <v>1438.246301385884</v>
      </c>
      <c r="AU32" s="23">
        <f t="shared" si="3"/>
        <v>19947.648012976479</v>
      </c>
      <c r="AV32" s="22">
        <f t="shared" si="4"/>
        <v>0.9701805963880723</v>
      </c>
      <c r="AW32" s="22">
        <f t="shared" si="5"/>
        <v>7.65078183172003</v>
      </c>
    </row>
    <row r="33" spans="4:49" x14ac:dyDescent="0.3">
      <c r="E33" s="31" t="s">
        <v>444</v>
      </c>
      <c r="F33" s="32" t="s">
        <v>448</v>
      </c>
      <c r="G33" s="33" t="s">
        <v>441</v>
      </c>
      <c r="H33" s="13"/>
      <c r="I33" s="13"/>
      <c r="J33" s="13"/>
      <c r="K33" s="13"/>
      <c r="L33" s="13"/>
      <c r="W33" s="34">
        <v>22</v>
      </c>
      <c r="X33" s="35" t="s">
        <v>383</v>
      </c>
      <c r="Y33" s="35">
        <f t="shared" si="6"/>
        <v>0.57331322345587032</v>
      </c>
      <c r="Z33" s="35">
        <f t="shared" si="8"/>
        <v>0.5755132234558703</v>
      </c>
      <c r="AA33" s="36">
        <f t="shared" si="9"/>
        <v>53</v>
      </c>
      <c r="AB33" s="35" t="str">
        <f t="shared" si="10"/>
        <v xml:space="preserve">Greater Shepparton </v>
      </c>
      <c r="AC33" s="35">
        <f t="shared" si="11"/>
        <v>0.9701805963880723</v>
      </c>
      <c r="AH33" s="21">
        <v>29</v>
      </c>
      <c r="AI33" s="11" t="s">
        <v>390</v>
      </c>
      <c r="AJ33" s="14">
        <v>1050</v>
      </c>
      <c r="AK33" s="14">
        <v>16607</v>
      </c>
      <c r="AL33" s="14">
        <v>180</v>
      </c>
      <c r="AM33" s="14">
        <v>2326</v>
      </c>
      <c r="AN33" s="14">
        <f>VLOOKUP($AH33*50-50+13+2,Data!A43:E3792,4)</f>
        <v>315.5</v>
      </c>
      <c r="AO33" s="14">
        <f>VLOOKUP($AH33*50-50+13+21,Data!A43:E3792,3)</f>
        <v>11758100</v>
      </c>
      <c r="AP33" s="14">
        <f>VLOOKUP($AH33*50-50+19,Data!A32:E3781,4)</f>
        <v>10</v>
      </c>
      <c r="AQ33" s="14">
        <f>VLOOKUP($AH33*50-50+18,Data!A32:E3781,4)</f>
        <v>10</v>
      </c>
      <c r="AR33" s="22">
        <f t="shared" si="0"/>
        <v>1.8998012886132354</v>
      </c>
      <c r="AS33" s="22">
        <f t="shared" si="1"/>
        <v>30.047619047619044</v>
      </c>
      <c r="AT33" s="23">
        <f t="shared" si="2"/>
        <v>708.02071415668092</v>
      </c>
      <c r="AU33" s="23">
        <f t="shared" si="3"/>
        <v>11198.190476190477</v>
      </c>
      <c r="AV33" s="22">
        <f t="shared" si="4"/>
        <v>0.42992261392949271</v>
      </c>
      <c r="AW33" s="22">
        <f t="shared" si="5"/>
        <v>5.5555555555555554</v>
      </c>
    </row>
    <row r="34" spans="4:49" x14ac:dyDescent="0.3">
      <c r="D34" s="39">
        <v>1</v>
      </c>
      <c r="E34" s="56" t="s">
        <v>2</v>
      </c>
      <c r="F34" s="57">
        <f>VLOOKUP($E$10*50-50+$D34+21,Data!A3:E3752,3)</f>
        <v>5686478</v>
      </c>
      <c r="G34" s="58">
        <f t="shared" ref="G34:G46" si="16">F34/F$46*100</f>
        <v>2.7743680866177995</v>
      </c>
      <c r="H34" s="13"/>
      <c r="I34" s="43">
        <f>F34+0.0001*D34</f>
        <v>5686478.0000999998</v>
      </c>
      <c r="J34" s="39">
        <f t="shared" ref="J34:J45" si="17">RANK(I34,I$34:I$45)</f>
        <v>10</v>
      </c>
      <c r="K34" s="24" t="str">
        <f t="shared" ref="K34:K45" si="18">VLOOKUP(MATCH(D34,J$34:J$45,0),$D$34:$G$45,2)</f>
        <v>Personal Care</v>
      </c>
      <c r="L34" s="59">
        <f t="shared" ref="L34:L45" si="19">IF($K$10=1,VLOOKUP(MATCH(D34,J$34:J$45,0),$D$34:$G$45,3),VLOOKUP(MATCH(D34,J$34:J$45,0),$D$34:$G$45,4))</f>
        <v>43566473</v>
      </c>
      <c r="W34" s="34">
        <v>23</v>
      </c>
      <c r="X34" s="35" t="s">
        <v>384</v>
      </c>
      <c r="Y34" s="35">
        <f t="shared" si="6"/>
        <v>0.5724098454493417</v>
      </c>
      <c r="Z34" s="35">
        <f t="shared" si="8"/>
        <v>0.57470984544934167</v>
      </c>
      <c r="AA34" s="36">
        <f t="shared" si="9"/>
        <v>54</v>
      </c>
      <c r="AB34" s="35" t="str">
        <f t="shared" si="10"/>
        <v xml:space="preserve">Cardinia </v>
      </c>
      <c r="AC34" s="35">
        <f t="shared" si="11"/>
        <v>0.95610212827253405</v>
      </c>
      <c r="AH34" s="21">
        <v>30</v>
      </c>
      <c r="AI34" s="11" t="s">
        <v>391</v>
      </c>
      <c r="AJ34" s="14">
        <v>470</v>
      </c>
      <c r="AK34" s="14">
        <v>5686</v>
      </c>
      <c r="AL34" s="14">
        <v>91</v>
      </c>
      <c r="AM34" s="14">
        <v>604</v>
      </c>
      <c r="AN34" s="14">
        <f>VLOOKUP($AH34*50-50+13+2,Data!A44:E3793,4)</f>
        <v>105.5</v>
      </c>
      <c r="AO34" s="14">
        <f>VLOOKUP($AH34*50-50+13+21,Data!A44:E3793,3)</f>
        <v>3272200</v>
      </c>
      <c r="AP34" s="14">
        <f>VLOOKUP($AH34*50-50+19,Data!A33:E3782,4)</f>
        <v>10</v>
      </c>
      <c r="AQ34" s="14">
        <f>VLOOKUP($AH34*50-50+18,Data!A33:E3782,4)</f>
        <v>10</v>
      </c>
      <c r="AR34" s="22">
        <f t="shared" si="0"/>
        <v>1.8554344002813929</v>
      </c>
      <c r="AS34" s="22">
        <f t="shared" si="1"/>
        <v>22.446808510638299</v>
      </c>
      <c r="AT34" s="23">
        <f t="shared" si="2"/>
        <v>575.48364403798803</v>
      </c>
      <c r="AU34" s="23">
        <f t="shared" si="3"/>
        <v>6962.1276595744685</v>
      </c>
      <c r="AV34" s="22">
        <f t="shared" si="4"/>
        <v>1.6556291390728477</v>
      </c>
      <c r="AW34" s="22">
        <f t="shared" si="5"/>
        <v>10.989010989010989</v>
      </c>
    </row>
    <row r="35" spans="4:49" x14ac:dyDescent="0.3">
      <c r="D35" s="39">
        <v>2</v>
      </c>
      <c r="E35" s="46" t="s">
        <v>4</v>
      </c>
      <c r="F35" s="60">
        <f>VLOOKUP($E$10*50-50+$D35+21,Data!A4:E3753,3)</f>
        <v>38448901</v>
      </c>
      <c r="G35" s="48">
        <f t="shared" si="16"/>
        <v>18.758782483626458</v>
      </c>
      <c r="H35" s="13"/>
      <c r="I35" s="43">
        <f t="shared" ref="I35:I45" si="20">F35+0.0001*D35</f>
        <v>38448901.000200003</v>
      </c>
      <c r="J35" s="39">
        <f t="shared" si="17"/>
        <v>2</v>
      </c>
      <c r="K35" s="24" t="str">
        <f t="shared" si="18"/>
        <v>Community Participation Care</v>
      </c>
      <c r="L35" s="59">
        <f t="shared" si="19"/>
        <v>38448901</v>
      </c>
      <c r="W35" s="34">
        <v>24</v>
      </c>
      <c r="X35" s="35" t="s">
        <v>385</v>
      </c>
      <c r="Y35" s="35">
        <f t="shared" si="6"/>
        <v>0.43421623968736434</v>
      </c>
      <c r="Z35" s="35">
        <f t="shared" si="8"/>
        <v>0.43661623968736435</v>
      </c>
      <c r="AA35" s="36">
        <f t="shared" si="9"/>
        <v>64</v>
      </c>
      <c r="AB35" s="35" t="str">
        <f t="shared" si="10"/>
        <v xml:space="preserve">Moonee Valley </v>
      </c>
      <c r="AC35" s="35">
        <f t="shared" si="11"/>
        <v>0.93147530335685391</v>
      </c>
      <c r="AH35" s="21">
        <v>31</v>
      </c>
      <c r="AI35" s="11" t="s">
        <v>392</v>
      </c>
      <c r="AJ35" s="14">
        <v>1279</v>
      </c>
      <c r="AK35" s="14">
        <v>20433</v>
      </c>
      <c r="AL35" s="14">
        <v>361</v>
      </c>
      <c r="AM35" s="14">
        <v>1468</v>
      </c>
      <c r="AN35" s="14">
        <f>VLOOKUP($AH35*50-50+13+2,Data!A45:E3794,4)</f>
        <v>625.5</v>
      </c>
      <c r="AO35" s="14">
        <f>VLOOKUP($AH35*50-50+13+21,Data!A45:E3794,3)</f>
        <v>20474000</v>
      </c>
      <c r="AP35" s="14">
        <f>VLOOKUP($AH35*50-50+19,Data!A34:E3783,4)</f>
        <v>10</v>
      </c>
      <c r="AQ35" s="14">
        <f>VLOOKUP($AH35*50-50+18,Data!A34:E3783,4)</f>
        <v>45.5</v>
      </c>
      <c r="AR35" s="22">
        <f t="shared" si="0"/>
        <v>3.0612244897959182</v>
      </c>
      <c r="AS35" s="22">
        <f t="shared" si="1"/>
        <v>48.905394839718532</v>
      </c>
      <c r="AT35" s="23">
        <f t="shared" si="2"/>
        <v>1002.006558018891</v>
      </c>
      <c r="AU35" s="23">
        <f t="shared" si="3"/>
        <v>16007.818608287726</v>
      </c>
      <c r="AV35" s="22">
        <f t="shared" si="4"/>
        <v>0.68119891008174382</v>
      </c>
      <c r="AW35" s="22">
        <f t="shared" si="5"/>
        <v>12.603878116343489</v>
      </c>
    </row>
    <row r="36" spans="4:49" x14ac:dyDescent="0.3">
      <c r="D36" s="39">
        <v>3</v>
      </c>
      <c r="E36" s="56" t="s">
        <v>6</v>
      </c>
      <c r="F36" s="57">
        <f>VLOOKUP($E$10*50-50+$D36+21,Data!A5:E3754,3)</f>
        <v>4085085</v>
      </c>
      <c r="G36" s="58">
        <f t="shared" si="16"/>
        <v>1.9930666143650033</v>
      </c>
      <c r="H36" s="13"/>
      <c r="I36" s="43">
        <f t="shared" si="20"/>
        <v>4085085.0003</v>
      </c>
      <c r="J36" s="39">
        <f t="shared" si="17"/>
        <v>11</v>
      </c>
      <c r="K36" s="24" t="str">
        <f t="shared" si="18"/>
        <v>Shared Accommodation Supports</v>
      </c>
      <c r="L36" s="59">
        <f t="shared" si="19"/>
        <v>38345757</v>
      </c>
      <c r="W36" s="34">
        <v>25</v>
      </c>
      <c r="X36" s="35" t="s">
        <v>386</v>
      </c>
      <c r="Y36" s="35">
        <f t="shared" si="6"/>
        <v>1.3229538880381146</v>
      </c>
      <c r="Z36" s="35">
        <f t="shared" si="8"/>
        <v>1.3254538880381146</v>
      </c>
      <c r="AA36" s="36">
        <f t="shared" si="9"/>
        <v>13</v>
      </c>
      <c r="AB36" s="35" t="str">
        <f t="shared" si="10"/>
        <v xml:space="preserve">Northern Grampians </v>
      </c>
      <c r="AC36" s="35">
        <f t="shared" si="11"/>
        <v>0.92250922509225086</v>
      </c>
      <c r="AH36" s="21">
        <v>32</v>
      </c>
      <c r="AI36" s="11" t="s">
        <v>393</v>
      </c>
      <c r="AJ36" s="14">
        <v>16898</v>
      </c>
      <c r="AK36" s="14">
        <v>243895</v>
      </c>
      <c r="AL36" s="14">
        <v>1870</v>
      </c>
      <c r="AM36" s="14">
        <v>97211</v>
      </c>
      <c r="AN36" s="14">
        <f>VLOOKUP($AH36*50-50+13+2,Data!A46:E3795,4)</f>
        <v>7195.5</v>
      </c>
      <c r="AO36" s="14">
        <f>VLOOKUP($AH36*50-50+13+21,Data!A46:E3795,3)</f>
        <v>335864000</v>
      </c>
      <c r="AP36" s="14">
        <f>VLOOKUP($AH36*50-50+19,Data!A35:E3784,4)</f>
        <v>1845.5</v>
      </c>
      <c r="AQ36" s="14">
        <f>VLOOKUP($AH36*50-50+18,Data!A35:E3784,4)</f>
        <v>185.5</v>
      </c>
      <c r="AR36" s="22">
        <f t="shared" si="0"/>
        <v>2.9502449824719652</v>
      </c>
      <c r="AS36" s="22">
        <f t="shared" si="1"/>
        <v>42.581962362409755</v>
      </c>
      <c r="AT36" s="23">
        <f t="shared" si="2"/>
        <v>1377.0844010742328</v>
      </c>
      <c r="AU36" s="23">
        <f t="shared" si="3"/>
        <v>19875.961652266542</v>
      </c>
      <c r="AV36" s="22">
        <f t="shared" si="4"/>
        <v>1.8984477065352687</v>
      </c>
      <c r="AW36" s="22">
        <f t="shared" si="5"/>
        <v>9.9197860962566846</v>
      </c>
    </row>
    <row r="37" spans="4:49" x14ac:dyDescent="0.3">
      <c r="D37" s="39">
        <v>4</v>
      </c>
      <c r="E37" s="46" t="s">
        <v>8</v>
      </c>
      <c r="F37" s="60">
        <f>VLOOKUP($E$10*50-50+$D37+21,Data!A6:E3755,3)</f>
        <v>8399056</v>
      </c>
      <c r="G37" s="48">
        <f t="shared" si="16"/>
        <v>4.0978041107546268</v>
      </c>
      <c r="H37" s="13"/>
      <c r="I37" s="43">
        <f t="shared" si="20"/>
        <v>8399056.0003999993</v>
      </c>
      <c r="J37" s="39">
        <f t="shared" si="17"/>
        <v>9</v>
      </c>
      <c r="K37" s="24" t="str">
        <f t="shared" si="18"/>
        <v>Other Core</v>
      </c>
      <c r="L37" s="59">
        <f t="shared" si="19"/>
        <v>17428070</v>
      </c>
      <c r="W37" s="34">
        <v>26</v>
      </c>
      <c r="X37" s="35" t="s">
        <v>387</v>
      </c>
      <c r="Y37" s="35">
        <f t="shared" si="6"/>
        <v>1.3317757009345794</v>
      </c>
      <c r="Z37" s="35">
        <f t="shared" si="8"/>
        <v>1.3343757009345794</v>
      </c>
      <c r="AA37" s="36">
        <f t="shared" si="9"/>
        <v>12</v>
      </c>
      <c r="AB37" s="35" t="str">
        <f t="shared" si="10"/>
        <v xml:space="preserve">Strathbogie </v>
      </c>
      <c r="AC37" s="35">
        <f t="shared" si="11"/>
        <v>0.90171325518485124</v>
      </c>
      <c r="AH37" s="21">
        <v>33</v>
      </c>
      <c r="AI37" s="11" t="s">
        <v>394</v>
      </c>
      <c r="AJ37" s="14">
        <v>1000</v>
      </c>
      <c r="AK37" s="14">
        <v>17363</v>
      </c>
      <c r="AL37" s="14">
        <v>278</v>
      </c>
      <c r="AM37" s="14">
        <v>1479</v>
      </c>
      <c r="AN37" s="14">
        <f>VLOOKUP($AH37*50-50+13+2,Data!A47:E3796,4)</f>
        <v>365.5</v>
      </c>
      <c r="AO37" s="14">
        <f>VLOOKUP($AH37*50-50+13+21,Data!A47:E3796,3)</f>
        <v>15820600</v>
      </c>
      <c r="AP37" s="14">
        <f>VLOOKUP($AH37*50-50+19,Data!A36:E3785,4)</f>
        <v>10</v>
      </c>
      <c r="AQ37" s="14">
        <f>VLOOKUP($AH37*50-50+18,Data!A36:E3785,4)</f>
        <v>10</v>
      </c>
      <c r="AR37" s="22">
        <f t="shared" si="0"/>
        <v>2.1050509704544149</v>
      </c>
      <c r="AS37" s="22">
        <f t="shared" si="1"/>
        <v>36.549999999999997</v>
      </c>
      <c r="AT37" s="23">
        <f t="shared" si="2"/>
        <v>911.1674249841617</v>
      </c>
      <c r="AU37" s="23">
        <f t="shared" si="3"/>
        <v>15820.6</v>
      </c>
      <c r="AV37" s="22">
        <f t="shared" si="4"/>
        <v>0.67613252197430695</v>
      </c>
      <c r="AW37" s="22">
        <f t="shared" si="5"/>
        <v>3.5971223021582732</v>
      </c>
    </row>
    <row r="38" spans="4:49" x14ac:dyDescent="0.3">
      <c r="D38" s="39">
        <v>5</v>
      </c>
      <c r="E38" s="56" t="s">
        <v>10</v>
      </c>
      <c r="F38" s="57">
        <f>VLOOKUP($E$10*50-50+$D38+21,Data!A7:E3756,3)</f>
        <v>10686107</v>
      </c>
      <c r="G38" s="58">
        <f t="shared" si="16"/>
        <v>5.2136303404291855</v>
      </c>
      <c r="H38" s="13"/>
      <c r="I38" s="43">
        <f t="shared" si="20"/>
        <v>10686107.000499999</v>
      </c>
      <c r="J38" s="39">
        <f t="shared" si="17"/>
        <v>6</v>
      </c>
      <c r="K38" s="24" t="str">
        <f t="shared" si="18"/>
        <v>Therapy</v>
      </c>
      <c r="L38" s="59">
        <f t="shared" si="19"/>
        <v>15374520</v>
      </c>
      <c r="W38" s="34">
        <v>27</v>
      </c>
      <c r="X38" s="35" t="s">
        <v>388</v>
      </c>
      <c r="Y38" s="35">
        <f t="shared" si="6"/>
        <v>0.82664492935373302</v>
      </c>
      <c r="Z38" s="35">
        <f t="shared" si="8"/>
        <v>0.82934492935373305</v>
      </c>
      <c r="AA38" s="36">
        <f t="shared" si="9"/>
        <v>30</v>
      </c>
      <c r="AB38" s="35" t="str">
        <f t="shared" si="10"/>
        <v xml:space="preserve">Banyule </v>
      </c>
      <c r="AC38" s="35">
        <f t="shared" si="11"/>
        <v>0.89132615095926759</v>
      </c>
      <c r="AH38" s="21">
        <v>34</v>
      </c>
      <c r="AI38" s="11" t="s">
        <v>395</v>
      </c>
      <c r="AJ38" s="14">
        <v>9311</v>
      </c>
      <c r="AK38" s="14">
        <v>158131</v>
      </c>
      <c r="AL38" s="14">
        <v>722</v>
      </c>
      <c r="AM38" s="14">
        <v>50499</v>
      </c>
      <c r="AN38" s="14">
        <f>VLOOKUP($AH38*50-50+13+2,Data!A48:E3797,4)</f>
        <v>3395.5</v>
      </c>
      <c r="AO38" s="14">
        <f>VLOOKUP($AH38*50-50+13+21,Data!A48:E3797,3)</f>
        <v>206098300</v>
      </c>
      <c r="AP38" s="14">
        <f>VLOOKUP($AH38*50-50+19,Data!A37:E3786,4)</f>
        <v>405.5</v>
      </c>
      <c r="AQ38" s="14">
        <f>VLOOKUP($AH38*50-50+18,Data!A37:E3786,4)</f>
        <v>65.5</v>
      </c>
      <c r="AR38" s="22">
        <f t="shared" si="0"/>
        <v>2.1472703012059622</v>
      </c>
      <c r="AS38" s="22">
        <f t="shared" si="1"/>
        <v>36.467618945333477</v>
      </c>
      <c r="AT38" s="23">
        <f t="shared" si="2"/>
        <v>1303.3390037374077</v>
      </c>
      <c r="AU38" s="23">
        <f t="shared" si="3"/>
        <v>22134.926431102995</v>
      </c>
      <c r="AV38" s="22">
        <f t="shared" si="4"/>
        <v>0.80298619774649005</v>
      </c>
      <c r="AW38" s="22">
        <f t="shared" si="5"/>
        <v>9.0720221606648188</v>
      </c>
    </row>
    <row r="39" spans="4:49" x14ac:dyDescent="0.3">
      <c r="D39" s="39">
        <v>6</v>
      </c>
      <c r="E39" s="46" t="s">
        <v>11</v>
      </c>
      <c r="F39" s="60">
        <f>VLOOKUP($E$10*50-50+$D39+21,Data!A8:E3757,3)</f>
        <v>10442381</v>
      </c>
      <c r="G39" s="48">
        <f t="shared" si="16"/>
        <v>5.094719190807397</v>
      </c>
      <c r="H39" s="13"/>
      <c r="I39" s="43">
        <f t="shared" si="20"/>
        <v>10442381.000600001</v>
      </c>
      <c r="J39" s="39">
        <f t="shared" si="17"/>
        <v>7</v>
      </c>
      <c r="K39" s="24" t="str">
        <f t="shared" si="18"/>
        <v>High Needs Personal Care</v>
      </c>
      <c r="L39" s="59">
        <f t="shared" si="19"/>
        <v>10686107</v>
      </c>
      <c r="W39" s="34">
        <v>28</v>
      </c>
      <c r="X39" s="35" t="s">
        <v>389</v>
      </c>
      <c r="Y39" s="35">
        <f t="shared" si="6"/>
        <v>0.9701805963880723</v>
      </c>
      <c r="Z39" s="35">
        <f t="shared" si="8"/>
        <v>0.97298059638807233</v>
      </c>
      <c r="AA39" s="36">
        <f t="shared" si="9"/>
        <v>22</v>
      </c>
      <c r="AB39" s="35" t="str">
        <f t="shared" si="10"/>
        <v xml:space="preserve">Mansfield </v>
      </c>
      <c r="AC39" s="35">
        <f t="shared" si="11"/>
        <v>0.86880973066898359</v>
      </c>
      <c r="AH39" s="21">
        <v>35</v>
      </c>
      <c r="AI39" s="11" t="s">
        <v>396</v>
      </c>
      <c r="AJ39" s="14">
        <v>9170</v>
      </c>
      <c r="AK39" s="14">
        <v>159108</v>
      </c>
      <c r="AL39" s="14">
        <v>1022</v>
      </c>
      <c r="AM39" s="14">
        <v>52607</v>
      </c>
      <c r="AN39" s="14">
        <f>VLOOKUP($AH39*50-50+13+2,Data!A49:E3798,4)</f>
        <v>3675.5</v>
      </c>
      <c r="AO39" s="14">
        <f>VLOOKUP($AH39*50-50+13+21,Data!A49:E3798,3)</f>
        <v>193001900</v>
      </c>
      <c r="AP39" s="14">
        <f>VLOOKUP($AH39*50-50+19,Data!A38:E3787,4)</f>
        <v>375.5</v>
      </c>
      <c r="AQ39" s="14">
        <f>VLOOKUP($AH39*50-50+18,Data!A38:E3787,4)</f>
        <v>75.5</v>
      </c>
      <c r="AR39" s="22">
        <f t="shared" si="0"/>
        <v>2.3100661186112577</v>
      </c>
      <c r="AS39" s="22">
        <f t="shared" si="1"/>
        <v>40.081788440567067</v>
      </c>
      <c r="AT39" s="23">
        <f t="shared" si="2"/>
        <v>1213.0244865123061</v>
      </c>
      <c r="AU39" s="23">
        <f t="shared" si="3"/>
        <v>21047.099236641221</v>
      </c>
      <c r="AV39" s="22">
        <f t="shared" si="4"/>
        <v>0.71378333681829409</v>
      </c>
      <c r="AW39" s="22">
        <f t="shared" si="5"/>
        <v>7.3874755381604693</v>
      </c>
    </row>
    <row r="40" spans="4:49" x14ac:dyDescent="0.3">
      <c r="D40" s="39">
        <v>7</v>
      </c>
      <c r="E40" s="56" t="s">
        <v>13</v>
      </c>
      <c r="F40" s="57">
        <f>VLOOKUP($E$10*50-50+$D40+21,Data!A9:E3758,3)</f>
        <v>17428070</v>
      </c>
      <c r="G40" s="58">
        <f t="shared" si="16"/>
        <v>8.5029575810090332</v>
      </c>
      <c r="H40" s="13"/>
      <c r="I40" s="43">
        <f t="shared" si="20"/>
        <v>17428070.000700001</v>
      </c>
      <c r="J40" s="39">
        <f t="shared" si="17"/>
        <v>4</v>
      </c>
      <c r="K40" s="24" t="str">
        <f t="shared" si="18"/>
        <v>Other Capacity Building</v>
      </c>
      <c r="L40" s="59">
        <f t="shared" si="19"/>
        <v>10442381</v>
      </c>
      <c r="W40" s="34">
        <v>29</v>
      </c>
      <c r="X40" s="35" t="s">
        <v>390</v>
      </c>
      <c r="Y40" s="35">
        <f t="shared" si="6"/>
        <v>0.42992261392949271</v>
      </c>
      <c r="Z40" s="35">
        <f t="shared" si="8"/>
        <v>0.43282261392949273</v>
      </c>
      <c r="AA40" s="36">
        <f t="shared" si="9"/>
        <v>65</v>
      </c>
      <c r="AB40" s="35" t="str">
        <f t="shared" si="10"/>
        <v xml:space="preserve">Corangamite </v>
      </c>
      <c r="AC40" s="35">
        <f t="shared" si="11"/>
        <v>0.85397096498719038</v>
      </c>
      <c r="AH40" s="21">
        <v>36</v>
      </c>
      <c r="AI40" s="11" t="s">
        <v>397</v>
      </c>
      <c r="AJ40" s="14">
        <v>6479</v>
      </c>
      <c r="AK40" s="14">
        <v>77323</v>
      </c>
      <c r="AL40" s="14">
        <v>1659</v>
      </c>
      <c r="AM40" s="14">
        <v>9859</v>
      </c>
      <c r="AN40" s="14">
        <f>VLOOKUP($AH40*50-50+13+2,Data!A50:E3799,4)</f>
        <v>2705.5</v>
      </c>
      <c r="AO40" s="14">
        <f>VLOOKUP($AH40*50-50+13+21,Data!A50:E3799,3)</f>
        <v>124988800</v>
      </c>
      <c r="AP40" s="14">
        <f>VLOOKUP($AH40*50-50+19,Data!A39:E3788,4)</f>
        <v>75.5</v>
      </c>
      <c r="AQ40" s="14">
        <f>VLOOKUP($AH40*50-50+18,Data!A39:E3788,4)</f>
        <v>155.5</v>
      </c>
      <c r="AR40" s="22">
        <f t="shared" si="0"/>
        <v>3.4989589126133231</v>
      </c>
      <c r="AS40" s="22">
        <f t="shared" si="1"/>
        <v>41.75798734372588</v>
      </c>
      <c r="AT40" s="23">
        <f t="shared" si="2"/>
        <v>1616.4504739857482</v>
      </c>
      <c r="AU40" s="23">
        <f t="shared" si="3"/>
        <v>19291.372125327984</v>
      </c>
      <c r="AV40" s="22">
        <f t="shared" si="4"/>
        <v>0.76579774825032965</v>
      </c>
      <c r="AW40" s="22">
        <f t="shared" si="5"/>
        <v>9.3731163351416509</v>
      </c>
    </row>
    <row r="41" spans="4:49" x14ac:dyDescent="0.3">
      <c r="D41" s="39">
        <v>8</v>
      </c>
      <c r="E41" s="46" t="s">
        <v>15</v>
      </c>
      <c r="F41" s="60">
        <f>VLOOKUP($E$10*50-50+$D41+21,Data!A10:E3759,3)</f>
        <v>43566473</v>
      </c>
      <c r="G41" s="48">
        <f t="shared" si="16"/>
        <v>21.255587788732505</v>
      </c>
      <c r="H41" s="13"/>
      <c r="I41" s="43">
        <f t="shared" si="20"/>
        <v>43566473.000799999</v>
      </c>
      <c r="J41" s="39">
        <f t="shared" si="17"/>
        <v>1</v>
      </c>
      <c r="K41" s="24" t="str">
        <f t="shared" si="18"/>
        <v>Support Coordination</v>
      </c>
      <c r="L41" s="59">
        <f t="shared" si="19"/>
        <v>8708734</v>
      </c>
      <c r="W41" s="34">
        <v>30</v>
      </c>
      <c r="X41" s="35" t="s">
        <v>391</v>
      </c>
      <c r="Y41" s="35">
        <f t="shared" si="6"/>
        <v>1.6556291390728477</v>
      </c>
      <c r="Z41" s="35">
        <f t="shared" si="8"/>
        <v>1.6586291390728476</v>
      </c>
      <c r="AA41" s="36">
        <f t="shared" si="9"/>
        <v>7</v>
      </c>
      <c r="AB41" s="35" t="str">
        <f t="shared" si="10"/>
        <v xml:space="preserve">Greater Geelong </v>
      </c>
      <c r="AC41" s="35">
        <f t="shared" si="11"/>
        <v>0.82664492935373302</v>
      </c>
      <c r="AH41" s="21">
        <v>37</v>
      </c>
      <c r="AI41" s="11" t="s">
        <v>398</v>
      </c>
      <c r="AJ41" s="14">
        <v>584</v>
      </c>
      <c r="AK41" s="14">
        <v>7757</v>
      </c>
      <c r="AL41" s="14">
        <v>170</v>
      </c>
      <c r="AM41" s="14">
        <v>686</v>
      </c>
      <c r="AN41" s="14">
        <f>VLOOKUP($AH41*50-50+13+2,Data!A51:E3800,4)</f>
        <v>165.5</v>
      </c>
      <c r="AO41" s="14">
        <f>VLOOKUP($AH41*50-50+13+21,Data!A51:E3800,3)</f>
        <v>6069100</v>
      </c>
      <c r="AP41" s="14">
        <f>VLOOKUP($AH41*50-50+19,Data!A40:E3789,4)</f>
        <v>10</v>
      </c>
      <c r="AQ41" s="14">
        <f>VLOOKUP($AH41*50-50+18,Data!A40:E3789,4)</f>
        <v>10</v>
      </c>
      <c r="AR41" s="22">
        <f t="shared" si="0"/>
        <v>2.1335567874178158</v>
      </c>
      <c r="AS41" s="22">
        <f t="shared" si="1"/>
        <v>28.339041095890412</v>
      </c>
      <c r="AT41" s="23">
        <f t="shared" si="2"/>
        <v>782.40299084697688</v>
      </c>
      <c r="AU41" s="23">
        <f t="shared" si="3"/>
        <v>10392.294520547945</v>
      </c>
      <c r="AV41" s="22">
        <f t="shared" si="4"/>
        <v>1.4577259475218658</v>
      </c>
      <c r="AW41" s="22">
        <f t="shared" si="5"/>
        <v>5.8823529411764701</v>
      </c>
    </row>
    <row r="42" spans="4:49" x14ac:dyDescent="0.3">
      <c r="D42" s="39">
        <v>9</v>
      </c>
      <c r="E42" s="56" t="s">
        <v>16</v>
      </c>
      <c r="F42" s="57">
        <f>VLOOKUP($E$10*50-50+$D42+21,Data!A11:E3760,3)</f>
        <v>3793279</v>
      </c>
      <c r="G42" s="58">
        <f t="shared" si="16"/>
        <v>1.8506977783502336</v>
      </c>
      <c r="H42" s="13"/>
      <c r="I42" s="43">
        <f t="shared" si="20"/>
        <v>3793279.0008999999</v>
      </c>
      <c r="J42" s="39">
        <f t="shared" si="17"/>
        <v>12</v>
      </c>
      <c r="K42" s="24" t="str">
        <f t="shared" si="18"/>
        <v>Group Centre Care</v>
      </c>
      <c r="L42" s="59">
        <f t="shared" si="19"/>
        <v>8399056</v>
      </c>
      <c r="W42" s="34">
        <v>31</v>
      </c>
      <c r="X42" s="35" t="s">
        <v>392</v>
      </c>
      <c r="Y42" s="35">
        <f t="shared" si="6"/>
        <v>0.68119891008174382</v>
      </c>
      <c r="Z42" s="35">
        <f t="shared" si="8"/>
        <v>0.68429891008174382</v>
      </c>
      <c r="AA42" s="36">
        <f t="shared" si="9"/>
        <v>47</v>
      </c>
      <c r="AB42" s="35" t="str">
        <f t="shared" si="10"/>
        <v xml:space="preserve">Central Goldfields </v>
      </c>
      <c r="AC42" s="35">
        <f t="shared" si="11"/>
        <v>0.80775444264943452</v>
      </c>
      <c r="AH42" s="21">
        <v>38</v>
      </c>
      <c r="AI42" s="11" t="s">
        <v>399</v>
      </c>
      <c r="AJ42" s="14">
        <v>2614</v>
      </c>
      <c r="AK42" s="14">
        <v>51459</v>
      </c>
      <c r="AL42" s="14">
        <v>481</v>
      </c>
      <c r="AM42" s="14">
        <v>6751</v>
      </c>
      <c r="AN42" s="14">
        <f>VLOOKUP($AH42*50-50+13+2,Data!A52:E3801,4)</f>
        <v>1295.5</v>
      </c>
      <c r="AO42" s="14">
        <f>VLOOKUP($AH42*50-50+13+21,Data!A52:E3801,3)</f>
        <v>51995400</v>
      </c>
      <c r="AP42" s="14">
        <f>VLOOKUP($AH42*50-50+19,Data!A41:E3790,4)</f>
        <v>25.5</v>
      </c>
      <c r="AQ42" s="14">
        <f>VLOOKUP($AH42*50-50+18,Data!A41:E3790,4)</f>
        <v>25.5</v>
      </c>
      <c r="AR42" s="22">
        <f t="shared" si="0"/>
        <v>2.5175382343224704</v>
      </c>
      <c r="AS42" s="22">
        <f t="shared" si="1"/>
        <v>49.56006120887529</v>
      </c>
      <c r="AT42" s="23">
        <f t="shared" si="2"/>
        <v>1010.4238325657319</v>
      </c>
      <c r="AU42" s="23">
        <f t="shared" si="3"/>
        <v>19891.124713083398</v>
      </c>
      <c r="AV42" s="22">
        <f t="shared" si="4"/>
        <v>0.3777218189897793</v>
      </c>
      <c r="AW42" s="22">
        <f t="shared" si="5"/>
        <v>5.3014553014553014</v>
      </c>
    </row>
    <row r="43" spans="4:49" x14ac:dyDescent="0.3">
      <c r="D43" s="39">
        <v>10</v>
      </c>
      <c r="E43" s="46" t="s">
        <v>18</v>
      </c>
      <c r="F43" s="60">
        <f>VLOOKUP($E$10*50-50+$D43+21,Data!A12:E3761,3)</f>
        <v>38345757</v>
      </c>
      <c r="G43" s="48">
        <f t="shared" si="16"/>
        <v>18.708459696494227</v>
      </c>
      <c r="H43" s="13"/>
      <c r="I43" s="43">
        <f t="shared" si="20"/>
        <v>38345757.001000002</v>
      </c>
      <c r="J43" s="39">
        <f t="shared" si="17"/>
        <v>3</v>
      </c>
      <c r="K43" s="24" t="str">
        <f t="shared" si="18"/>
        <v>Capital</v>
      </c>
      <c r="L43" s="59">
        <f t="shared" si="19"/>
        <v>5686478</v>
      </c>
      <c r="W43" s="34">
        <v>32</v>
      </c>
      <c r="X43" s="35" t="s">
        <v>393</v>
      </c>
      <c r="Y43" s="35">
        <f t="shared" si="6"/>
        <v>1.8984477065352687</v>
      </c>
      <c r="Z43" s="35">
        <f t="shared" si="8"/>
        <v>1.9016477065352688</v>
      </c>
      <c r="AA43" s="36">
        <f t="shared" si="9"/>
        <v>6</v>
      </c>
      <c r="AB43" s="35" t="str">
        <f t="shared" si="10"/>
        <v xml:space="preserve">Kingston </v>
      </c>
      <c r="AC43" s="35">
        <f t="shared" si="11"/>
        <v>0.80298619774649005</v>
      </c>
      <c r="AH43" s="21">
        <v>39</v>
      </c>
      <c r="AI43" s="11" t="s">
        <v>400</v>
      </c>
      <c r="AJ43" s="14">
        <v>7804</v>
      </c>
      <c r="AK43" s="14">
        <v>124696</v>
      </c>
      <c r="AL43" s="14">
        <v>297</v>
      </c>
      <c r="AM43" s="14">
        <v>54274</v>
      </c>
      <c r="AN43" s="14">
        <f>VLOOKUP($AH43*50-50+13+2,Data!A53:E3802,4)</f>
        <v>2055.5</v>
      </c>
      <c r="AO43" s="14">
        <f>VLOOKUP($AH43*50-50+13+21,Data!A53:E3802,3)</f>
        <v>106619400</v>
      </c>
      <c r="AP43" s="14">
        <f>VLOOKUP($AH43*50-50+19,Data!A42:E3791,4)</f>
        <v>395.5</v>
      </c>
      <c r="AQ43" s="14">
        <f>VLOOKUP($AH43*50-50+18,Data!A42:E3791,4)</f>
        <v>25.5</v>
      </c>
      <c r="AR43" s="22">
        <f t="shared" si="0"/>
        <v>1.6484089305190224</v>
      </c>
      <c r="AS43" s="22">
        <f t="shared" si="1"/>
        <v>26.339056893900565</v>
      </c>
      <c r="AT43" s="23">
        <f t="shared" si="2"/>
        <v>855.03464425482775</v>
      </c>
      <c r="AU43" s="23">
        <f t="shared" si="3"/>
        <v>13662.147616606868</v>
      </c>
      <c r="AV43" s="22">
        <f t="shared" si="4"/>
        <v>0.7287098795003133</v>
      </c>
      <c r="AW43" s="22">
        <f t="shared" si="5"/>
        <v>8.5858585858585847</v>
      </c>
    </row>
    <row r="44" spans="4:49" x14ac:dyDescent="0.3">
      <c r="D44" s="39">
        <v>11</v>
      </c>
      <c r="E44" s="56" t="s">
        <v>19</v>
      </c>
      <c r="F44" s="57">
        <f>VLOOKUP($E$10*50-50+$D44+21,Data!A13:E3762,3)</f>
        <v>8708734</v>
      </c>
      <c r="G44" s="58">
        <f t="shared" si="16"/>
        <v>4.2488924927597322</v>
      </c>
      <c r="H44" s="13"/>
      <c r="I44" s="43">
        <f t="shared" si="20"/>
        <v>8708734.0011</v>
      </c>
      <c r="J44" s="39">
        <f t="shared" si="17"/>
        <v>8</v>
      </c>
      <c r="K44" s="24" t="str">
        <f t="shared" si="18"/>
        <v>Early Childhood Supports</v>
      </c>
      <c r="L44" s="59">
        <f t="shared" si="19"/>
        <v>4085085</v>
      </c>
      <c r="W44" s="34">
        <v>33</v>
      </c>
      <c r="X44" s="35" t="s">
        <v>394</v>
      </c>
      <c r="Y44" s="35">
        <f t="shared" ref="Y44:Y75" si="21">VLOOKUP($W44,$AH$5:$AW$79,6+$Y$10)</f>
        <v>0.67613252197430695</v>
      </c>
      <c r="Z44" s="35">
        <f t="shared" si="8"/>
        <v>0.67943252197430692</v>
      </c>
      <c r="AA44" s="36">
        <f t="shared" si="9"/>
        <v>48</v>
      </c>
      <c r="AB44" s="35" t="str">
        <f t="shared" si="10"/>
        <v xml:space="preserve">Southern Grampians </v>
      </c>
      <c r="AC44" s="35">
        <f t="shared" si="11"/>
        <v>0.79239302694136293</v>
      </c>
      <c r="AH44" s="21">
        <v>40</v>
      </c>
      <c r="AI44" s="11" t="s">
        <v>401</v>
      </c>
      <c r="AJ44" s="14">
        <v>537</v>
      </c>
      <c r="AK44" s="14">
        <v>10177</v>
      </c>
      <c r="AL44" s="14">
        <v>111</v>
      </c>
      <c r="AM44" s="14">
        <v>1151</v>
      </c>
      <c r="AN44" s="14">
        <f>VLOOKUP($AH44*50-50+13+2,Data!A54:E3803,4)</f>
        <v>165.5</v>
      </c>
      <c r="AO44" s="14">
        <f>VLOOKUP($AH44*50-50+13+21,Data!A54:E3803,3)</f>
        <v>8925500</v>
      </c>
      <c r="AP44" s="14">
        <f>VLOOKUP($AH44*50-50+19,Data!A43:E3792,4)</f>
        <v>10</v>
      </c>
      <c r="AQ44" s="14">
        <f>VLOOKUP($AH44*50-50+18,Data!A43:E3792,4)</f>
        <v>10</v>
      </c>
      <c r="AR44" s="22">
        <f t="shared" si="0"/>
        <v>1.6262159772034979</v>
      </c>
      <c r="AS44" s="22">
        <f t="shared" si="1"/>
        <v>30.819366852886404</v>
      </c>
      <c r="AT44" s="23">
        <f t="shared" si="2"/>
        <v>877.02662867249683</v>
      </c>
      <c r="AU44" s="23">
        <f t="shared" si="3"/>
        <v>16621.042830540038</v>
      </c>
      <c r="AV44" s="22">
        <f t="shared" si="4"/>
        <v>0.86880973066898359</v>
      </c>
      <c r="AW44" s="22">
        <f t="shared" si="5"/>
        <v>9.0090090090090094</v>
      </c>
    </row>
    <row r="45" spans="4:49" x14ac:dyDescent="0.3">
      <c r="D45" s="39">
        <v>12</v>
      </c>
      <c r="E45" s="46" t="s">
        <v>20</v>
      </c>
      <c r="F45" s="60">
        <f>VLOOKUP($E$10*50-50+$D45+21,Data!A14:E3763,3)</f>
        <v>15374520</v>
      </c>
      <c r="G45" s="48">
        <f t="shared" si="16"/>
        <v>7.5010538394885362</v>
      </c>
      <c r="H45" s="13"/>
      <c r="I45" s="43">
        <f t="shared" si="20"/>
        <v>15374520.0012</v>
      </c>
      <c r="J45" s="39">
        <f t="shared" si="17"/>
        <v>5</v>
      </c>
      <c r="K45" s="24" t="str">
        <f t="shared" si="18"/>
        <v>Plan Management</v>
      </c>
      <c r="L45" s="59">
        <f t="shared" si="19"/>
        <v>3793279</v>
      </c>
      <c r="W45" s="34">
        <v>34</v>
      </c>
      <c r="X45" s="35" t="s">
        <v>395</v>
      </c>
      <c r="Y45" s="35">
        <f t="shared" si="21"/>
        <v>0.80298619774649005</v>
      </c>
      <c r="Z45" s="35">
        <f t="shared" si="8"/>
        <v>0.80638619774649001</v>
      </c>
      <c r="AA45" s="36">
        <f t="shared" si="9"/>
        <v>32</v>
      </c>
      <c r="AB45" s="35" t="str">
        <f t="shared" si="10"/>
        <v xml:space="preserve">Whitehorse </v>
      </c>
      <c r="AC45" s="35">
        <f t="shared" si="11"/>
        <v>0.78996018202502849</v>
      </c>
      <c r="AH45" s="21">
        <v>41</v>
      </c>
      <c r="AI45" s="11" t="s">
        <v>402</v>
      </c>
      <c r="AJ45" s="14">
        <v>4523</v>
      </c>
      <c r="AK45" s="14">
        <v>85207</v>
      </c>
      <c r="AL45" s="14">
        <v>639</v>
      </c>
      <c r="AM45" s="14">
        <v>32406</v>
      </c>
      <c r="AN45" s="14">
        <f>VLOOKUP($AH45*50-50+13+2,Data!A55:E3804,4)</f>
        <v>1905.5</v>
      </c>
      <c r="AO45" s="14">
        <f>VLOOKUP($AH45*50-50+13+21,Data!A55:E3804,3)</f>
        <v>111792200</v>
      </c>
      <c r="AP45" s="14">
        <f>VLOOKUP($AH45*50-50+19,Data!A44:E3793,4)</f>
        <v>385.5</v>
      </c>
      <c r="AQ45" s="14">
        <f>VLOOKUP($AH45*50-50+18,Data!A44:E3793,4)</f>
        <v>45.5</v>
      </c>
      <c r="AR45" s="22">
        <f t="shared" si="0"/>
        <v>2.2363186123205843</v>
      </c>
      <c r="AS45" s="22">
        <f t="shared" si="1"/>
        <v>42.129117842140175</v>
      </c>
      <c r="AT45" s="23">
        <f t="shared" si="2"/>
        <v>1312.0072294529791</v>
      </c>
      <c r="AU45" s="23">
        <f t="shared" si="3"/>
        <v>24716.38293168251</v>
      </c>
      <c r="AV45" s="22">
        <f t="shared" si="4"/>
        <v>1.1895945195334197</v>
      </c>
      <c r="AW45" s="22">
        <f t="shared" si="5"/>
        <v>7.1205007824726136</v>
      </c>
    </row>
    <row r="46" spans="4:49" x14ac:dyDescent="0.3">
      <c r="D46" s="39">
        <v>13</v>
      </c>
      <c r="E46" s="56" t="s">
        <v>22</v>
      </c>
      <c r="F46" s="57">
        <f>VLOOKUP($E$10*50-50+$D46+21,Data!A15:E3764,3)</f>
        <v>204964800</v>
      </c>
      <c r="G46" s="61">
        <f t="shared" si="16"/>
        <v>100</v>
      </c>
      <c r="H46" s="13"/>
      <c r="I46" s="13"/>
      <c r="J46" s="13"/>
      <c r="K46" s="13"/>
      <c r="L46" s="13"/>
      <c r="W46" s="34">
        <v>35</v>
      </c>
      <c r="X46" s="35" t="s">
        <v>396</v>
      </c>
      <c r="Y46" s="35">
        <f t="shared" si="21"/>
        <v>0.71378333681829409</v>
      </c>
      <c r="Z46" s="35">
        <f t="shared" si="8"/>
        <v>0.71728333681829404</v>
      </c>
      <c r="AA46" s="36">
        <f t="shared" si="9"/>
        <v>45</v>
      </c>
      <c r="AB46" s="35" t="str">
        <f t="shared" si="10"/>
        <v xml:space="preserve">Mitchell </v>
      </c>
      <c r="AC46" s="35">
        <f t="shared" si="11"/>
        <v>0.76562284453027996</v>
      </c>
      <c r="AH46" s="21">
        <v>42</v>
      </c>
      <c r="AI46" s="11" t="s">
        <v>403</v>
      </c>
      <c r="AJ46" s="14">
        <v>6847</v>
      </c>
      <c r="AK46" s="14">
        <v>115047</v>
      </c>
      <c r="AL46" s="14">
        <v>734</v>
      </c>
      <c r="AM46" s="14">
        <v>29079</v>
      </c>
      <c r="AN46" s="14">
        <f>VLOOKUP($AH46*50-50+13+2,Data!A56:E3805,4)</f>
        <v>3355.5</v>
      </c>
      <c r="AO46" s="14">
        <f>VLOOKUP($AH46*50-50+13+21,Data!A56:E3805,3)</f>
        <v>196141600</v>
      </c>
      <c r="AP46" s="14">
        <f>VLOOKUP($AH46*50-50+19,Data!A45:E3794,4)</f>
        <v>285.5</v>
      </c>
      <c r="AQ46" s="14">
        <f>VLOOKUP($AH46*50-50+18,Data!A45:E3794,4)</f>
        <v>45.5</v>
      </c>
      <c r="AR46" s="22">
        <f t="shared" si="0"/>
        <v>2.9166340712926022</v>
      </c>
      <c r="AS46" s="22">
        <f t="shared" si="1"/>
        <v>49.00686432014021</v>
      </c>
      <c r="AT46" s="23">
        <f t="shared" si="2"/>
        <v>1704.8823524298764</v>
      </c>
      <c r="AU46" s="23">
        <f t="shared" si="3"/>
        <v>28646.356068351102</v>
      </c>
      <c r="AV46" s="22">
        <f t="shared" si="4"/>
        <v>0.98180817772275519</v>
      </c>
      <c r="AW46" s="22">
        <f t="shared" si="5"/>
        <v>6.1989100817438691</v>
      </c>
    </row>
    <row r="47" spans="4:49" x14ac:dyDescent="0.3">
      <c r="W47" s="34">
        <v>36</v>
      </c>
      <c r="X47" s="35" t="s">
        <v>397</v>
      </c>
      <c r="Y47" s="35">
        <f t="shared" si="21"/>
        <v>0.76579774825032965</v>
      </c>
      <c r="Z47" s="35">
        <f t="shared" si="8"/>
        <v>0.76939774825032969</v>
      </c>
      <c r="AA47" s="36">
        <f t="shared" si="9"/>
        <v>37</v>
      </c>
      <c r="AB47" s="35" t="str">
        <f t="shared" si="10"/>
        <v xml:space="preserve">Moyne </v>
      </c>
      <c r="AC47" s="35">
        <f t="shared" si="11"/>
        <v>0.76452599388379205</v>
      </c>
      <c r="AH47" s="21">
        <v>43</v>
      </c>
      <c r="AI47" s="11" t="s">
        <v>404</v>
      </c>
      <c r="AJ47" s="14">
        <v>9496</v>
      </c>
      <c r="AK47" s="14">
        <v>178951</v>
      </c>
      <c r="AL47" s="14">
        <v>2123</v>
      </c>
      <c r="AM47" s="14">
        <v>63848</v>
      </c>
      <c r="AN47" s="14">
        <f>VLOOKUP($AH47*50-50+13+2,Data!A57:E3806,4)</f>
        <v>5625.5</v>
      </c>
      <c r="AO47" s="14">
        <f>VLOOKUP($AH47*50-50+13+21,Data!A57:E3806,3)</f>
        <v>247322400</v>
      </c>
      <c r="AP47" s="14">
        <f>VLOOKUP($AH47*50-50+19,Data!A46:E3795,4)</f>
        <v>795.5</v>
      </c>
      <c r="AQ47" s="14">
        <f>VLOOKUP($AH47*50-50+18,Data!A46:E3795,4)</f>
        <v>245.5</v>
      </c>
      <c r="AR47" s="22">
        <f t="shared" si="0"/>
        <v>3.1435979681588817</v>
      </c>
      <c r="AS47" s="22">
        <f t="shared" si="1"/>
        <v>59.240732940185339</v>
      </c>
      <c r="AT47" s="23">
        <f t="shared" si="2"/>
        <v>1382.0677168610403</v>
      </c>
      <c r="AU47" s="23">
        <f t="shared" si="3"/>
        <v>26044.903117101938</v>
      </c>
      <c r="AV47" s="22">
        <f t="shared" si="4"/>
        <v>1.2459278285929081</v>
      </c>
      <c r="AW47" s="22">
        <f t="shared" si="5"/>
        <v>11.563824776260009</v>
      </c>
    </row>
    <row r="48" spans="4:49" x14ac:dyDescent="0.3">
      <c r="W48" s="34">
        <v>37</v>
      </c>
      <c r="X48" s="35" t="s">
        <v>398</v>
      </c>
      <c r="Y48" s="35">
        <f t="shared" si="21"/>
        <v>1.4577259475218658</v>
      </c>
      <c r="Z48" s="35">
        <f t="shared" si="8"/>
        <v>1.4614259475218658</v>
      </c>
      <c r="AA48" s="36">
        <f t="shared" si="9"/>
        <v>10</v>
      </c>
      <c r="AB48" s="35" t="str">
        <f t="shared" si="10"/>
        <v xml:space="preserve">Latrobe </v>
      </c>
      <c r="AC48" s="35">
        <f t="shared" si="11"/>
        <v>0.76579774825032965</v>
      </c>
      <c r="AH48" s="21">
        <v>44</v>
      </c>
      <c r="AI48" s="11" t="s">
        <v>405</v>
      </c>
      <c r="AJ48" s="14">
        <v>4277</v>
      </c>
      <c r="AK48" s="14">
        <v>56977</v>
      </c>
      <c r="AL48" s="14">
        <v>2621</v>
      </c>
      <c r="AM48" s="14">
        <v>7760</v>
      </c>
      <c r="AN48" s="14">
        <f>VLOOKUP($AH48*50-50+13+2,Data!A58:E3807,4)</f>
        <v>1785.5</v>
      </c>
      <c r="AO48" s="14">
        <f>VLOOKUP($AH48*50-50+13+21,Data!A58:E3807,3)</f>
        <v>76282700</v>
      </c>
      <c r="AP48" s="14">
        <f>VLOOKUP($AH48*50-50+19,Data!A47:E3796,4)</f>
        <v>55.5</v>
      </c>
      <c r="AQ48" s="14">
        <f>VLOOKUP($AH48*50-50+18,Data!A47:E3796,4)</f>
        <v>245.5</v>
      </c>
      <c r="AR48" s="22">
        <f t="shared" si="0"/>
        <v>3.1337206241114837</v>
      </c>
      <c r="AS48" s="22">
        <f t="shared" si="1"/>
        <v>41.746551321019403</v>
      </c>
      <c r="AT48" s="23">
        <f t="shared" si="2"/>
        <v>1338.833213401899</v>
      </c>
      <c r="AU48" s="23">
        <f t="shared" si="3"/>
        <v>17835.562310030396</v>
      </c>
      <c r="AV48" s="22">
        <f t="shared" si="4"/>
        <v>0.71520618556701032</v>
      </c>
      <c r="AW48" s="22">
        <f t="shared" si="5"/>
        <v>9.3666539488744753</v>
      </c>
    </row>
    <row r="49" spans="4:49" x14ac:dyDescent="0.3">
      <c r="W49" s="34">
        <v>38</v>
      </c>
      <c r="X49" s="35" t="s">
        <v>399</v>
      </c>
      <c r="Y49" s="35">
        <f t="shared" si="21"/>
        <v>0.3777218189897793</v>
      </c>
      <c r="Z49" s="35">
        <f t="shared" si="8"/>
        <v>0.38152181898977933</v>
      </c>
      <c r="AA49" s="36">
        <f t="shared" si="9"/>
        <v>68</v>
      </c>
      <c r="AB49" s="35" t="str">
        <f t="shared" si="10"/>
        <v xml:space="preserve">Port Phillip </v>
      </c>
      <c r="AC49" s="35">
        <f t="shared" si="11"/>
        <v>0.75728385547882282</v>
      </c>
      <c r="AH49" s="21">
        <v>45</v>
      </c>
      <c r="AI49" s="11" t="s">
        <v>406</v>
      </c>
      <c r="AJ49" s="14">
        <v>2970</v>
      </c>
      <c r="AK49" s="14">
        <v>49464</v>
      </c>
      <c r="AL49" s="14">
        <v>1073</v>
      </c>
      <c r="AM49" s="14">
        <v>7249</v>
      </c>
      <c r="AN49" s="14">
        <f>VLOOKUP($AH49*50-50+13+2,Data!A59:E3808,4)</f>
        <v>1275.5</v>
      </c>
      <c r="AO49" s="14">
        <f>VLOOKUP($AH49*50-50+13+21,Data!A59:E3808,3)</f>
        <v>42869400</v>
      </c>
      <c r="AP49" s="14">
        <f>VLOOKUP($AH49*50-50+19,Data!A48:E3797,4)</f>
        <v>55.5</v>
      </c>
      <c r="AQ49" s="14">
        <f>VLOOKUP($AH49*50-50+18,Data!A48:E3797,4)</f>
        <v>45.5</v>
      </c>
      <c r="AR49" s="22">
        <f t="shared" si="0"/>
        <v>2.5786430535338831</v>
      </c>
      <c r="AS49" s="22">
        <f t="shared" si="1"/>
        <v>42.946127946127952</v>
      </c>
      <c r="AT49" s="23">
        <f t="shared" si="2"/>
        <v>866.67879670063076</v>
      </c>
      <c r="AU49" s="23">
        <f t="shared" si="3"/>
        <v>14434.141414141413</v>
      </c>
      <c r="AV49" s="22">
        <f t="shared" si="4"/>
        <v>0.76562284453027996</v>
      </c>
      <c r="AW49" s="22">
        <f t="shared" si="5"/>
        <v>4.2404473438956192</v>
      </c>
    </row>
    <row r="50" spans="4:49" x14ac:dyDescent="0.3">
      <c r="W50" s="34">
        <v>39</v>
      </c>
      <c r="X50" s="35" t="s">
        <v>400</v>
      </c>
      <c r="Y50" s="35">
        <f t="shared" si="21"/>
        <v>0.7287098795003133</v>
      </c>
      <c r="Z50" s="35">
        <f t="shared" si="8"/>
        <v>0.73260987950031331</v>
      </c>
      <c r="AA50" s="36">
        <f t="shared" si="9"/>
        <v>42</v>
      </c>
      <c r="AB50" s="35" t="str">
        <f t="shared" si="10"/>
        <v xml:space="preserve">Benalla </v>
      </c>
      <c r="AC50" s="35">
        <f t="shared" si="11"/>
        <v>0.73855243722304276</v>
      </c>
      <c r="AH50" s="21">
        <v>46</v>
      </c>
      <c r="AI50" s="11" t="s">
        <v>407</v>
      </c>
      <c r="AJ50" s="14">
        <v>2390</v>
      </c>
      <c r="AK50" s="14">
        <v>30517</v>
      </c>
      <c r="AL50" s="14">
        <v>647</v>
      </c>
      <c r="AM50" s="14">
        <v>3018</v>
      </c>
      <c r="AN50" s="14">
        <f>VLOOKUP($AH50*50-50+13+2,Data!A60:E3809,4)</f>
        <v>795.5</v>
      </c>
      <c r="AO50" s="14">
        <f>VLOOKUP($AH50*50-50+13+21,Data!A60:E3809,3)</f>
        <v>33839200</v>
      </c>
      <c r="AP50" s="14">
        <f>VLOOKUP($AH50*50-50+19,Data!A49:E3798,4)</f>
        <v>10</v>
      </c>
      <c r="AQ50" s="14">
        <f>VLOOKUP($AH50*50-50+18,Data!A49:E3798,4)</f>
        <v>45.5</v>
      </c>
      <c r="AR50" s="22">
        <f t="shared" si="0"/>
        <v>2.6067437821542092</v>
      </c>
      <c r="AS50" s="22">
        <f t="shared" si="1"/>
        <v>33.28451882845188</v>
      </c>
      <c r="AT50" s="23">
        <f t="shared" si="2"/>
        <v>1108.8639119179475</v>
      </c>
      <c r="AU50" s="23">
        <f t="shared" si="3"/>
        <v>14158.661087866109</v>
      </c>
      <c r="AV50" s="22">
        <f t="shared" si="4"/>
        <v>0.33134526176275675</v>
      </c>
      <c r="AW50" s="22">
        <f t="shared" si="5"/>
        <v>7.0324574961360113</v>
      </c>
    </row>
    <row r="51" spans="4:49" x14ac:dyDescent="0.3">
      <c r="W51" s="34">
        <v>40</v>
      </c>
      <c r="X51" s="35" t="s">
        <v>401</v>
      </c>
      <c r="Y51" s="35">
        <f t="shared" si="21"/>
        <v>0.86880973066898359</v>
      </c>
      <c r="Z51" s="35">
        <f t="shared" si="8"/>
        <v>0.8728097306689836</v>
      </c>
      <c r="AA51" s="36">
        <f t="shared" si="9"/>
        <v>28</v>
      </c>
      <c r="AB51" s="35" t="str">
        <f t="shared" si="10"/>
        <v xml:space="preserve">Ararat </v>
      </c>
      <c r="AC51" s="35">
        <f t="shared" si="11"/>
        <v>0.73421439060205573</v>
      </c>
      <c r="AH51" s="21">
        <v>47</v>
      </c>
      <c r="AI51" s="11" t="s">
        <v>408</v>
      </c>
      <c r="AJ51" s="14">
        <v>10973</v>
      </c>
      <c r="AK51" s="14">
        <v>190407</v>
      </c>
      <c r="AL51" s="14">
        <v>522</v>
      </c>
      <c r="AM51" s="14">
        <v>96021</v>
      </c>
      <c r="AN51" s="14">
        <f>VLOOKUP($AH51*50-50+13+2,Data!A61:E3810,4)</f>
        <v>3085.5</v>
      </c>
      <c r="AO51" s="14">
        <f>VLOOKUP($AH51*50-50+13+21,Data!A61:E3810,3)</f>
        <v>219789600</v>
      </c>
      <c r="AP51" s="14">
        <f>VLOOKUP($AH51*50-50+19,Data!A50:E3799,4)</f>
        <v>635.5</v>
      </c>
      <c r="AQ51" s="14">
        <f>VLOOKUP($AH51*50-50+18,Data!A50:E3799,4)</f>
        <v>35.5</v>
      </c>
      <c r="AR51" s="22">
        <f t="shared" si="0"/>
        <v>1.6204761379571129</v>
      </c>
      <c r="AS51" s="22">
        <f t="shared" si="1"/>
        <v>28.119019411282238</v>
      </c>
      <c r="AT51" s="23">
        <f t="shared" si="2"/>
        <v>1154.3147048165247</v>
      </c>
      <c r="AU51" s="23">
        <f t="shared" si="3"/>
        <v>20030.037364439988</v>
      </c>
      <c r="AV51" s="22">
        <f t="shared" si="4"/>
        <v>0.66183439039376801</v>
      </c>
      <c r="AW51" s="22">
        <f t="shared" si="5"/>
        <v>6.8007662835249043</v>
      </c>
    </row>
    <row r="52" spans="4:49" x14ac:dyDescent="0.3">
      <c r="W52" s="34">
        <v>41</v>
      </c>
      <c r="X52" s="35" t="s">
        <v>402</v>
      </c>
      <c r="Y52" s="35">
        <f t="shared" si="21"/>
        <v>1.1895945195334197</v>
      </c>
      <c r="Z52" s="35">
        <f t="shared" si="8"/>
        <v>1.1936945195334197</v>
      </c>
      <c r="AA52" s="36">
        <f t="shared" si="9"/>
        <v>15</v>
      </c>
      <c r="AB52" s="35" t="str">
        <f t="shared" si="10"/>
        <v xml:space="preserve">Wodonga </v>
      </c>
      <c r="AC52" s="35">
        <f t="shared" si="11"/>
        <v>0.7255262620069487</v>
      </c>
      <c r="AH52" s="21">
        <v>48</v>
      </c>
      <c r="AI52" s="11" t="s">
        <v>409</v>
      </c>
      <c r="AJ52" s="14">
        <v>7375</v>
      </c>
      <c r="AK52" s="14">
        <v>121848</v>
      </c>
      <c r="AL52" s="14">
        <v>571</v>
      </c>
      <c r="AM52" s="14">
        <v>33871</v>
      </c>
      <c r="AN52" s="14">
        <f>VLOOKUP($AH52*50-50+13+2,Data!A62:E3811,4)</f>
        <v>2325.5</v>
      </c>
      <c r="AO52" s="14">
        <f>VLOOKUP($AH52*50-50+13+21,Data!A62:E3811,3)</f>
        <v>115784000</v>
      </c>
      <c r="AP52" s="14">
        <f>VLOOKUP($AH52*50-50+19,Data!A51:E3800,4)</f>
        <v>315.5</v>
      </c>
      <c r="AQ52" s="14">
        <f>VLOOKUP($AH52*50-50+18,Data!A51:E3800,4)</f>
        <v>35.5</v>
      </c>
      <c r="AR52" s="22">
        <f t="shared" si="0"/>
        <v>1.9085253758781433</v>
      </c>
      <c r="AS52" s="22">
        <f t="shared" si="1"/>
        <v>31.53220338983051</v>
      </c>
      <c r="AT52" s="23">
        <f t="shared" si="2"/>
        <v>950.23307727660688</v>
      </c>
      <c r="AU52" s="23">
        <f t="shared" si="3"/>
        <v>15699.525423728814</v>
      </c>
      <c r="AV52" s="22">
        <f t="shared" si="4"/>
        <v>0.93147530335685391</v>
      </c>
      <c r="AW52" s="22">
        <f t="shared" si="5"/>
        <v>6.2171628721541152</v>
      </c>
    </row>
    <row r="53" spans="4:49" x14ac:dyDescent="0.3">
      <c r="I53" s="62" t="str">
        <f>IF(K10=1,"Number of providers","Per cent of providers")</f>
        <v>Number of providers</v>
      </c>
      <c r="W53" s="34">
        <v>42</v>
      </c>
      <c r="X53" s="35" t="s">
        <v>403</v>
      </c>
      <c r="Y53" s="35">
        <f t="shared" si="21"/>
        <v>0.98180817772275519</v>
      </c>
      <c r="Z53" s="35">
        <f t="shared" si="8"/>
        <v>0.98600817772275517</v>
      </c>
      <c r="AA53" s="36">
        <f t="shared" si="9"/>
        <v>21</v>
      </c>
      <c r="AB53" s="35" t="str">
        <f t="shared" si="10"/>
        <v xml:space="preserve">Manningham </v>
      </c>
      <c r="AC53" s="35">
        <f t="shared" si="11"/>
        <v>0.7287098795003133</v>
      </c>
      <c r="AH53" s="21">
        <v>49</v>
      </c>
      <c r="AI53" s="11" t="s">
        <v>410</v>
      </c>
      <c r="AJ53" s="14">
        <v>2353</v>
      </c>
      <c r="AK53" s="14">
        <v>37636</v>
      </c>
      <c r="AL53" s="14">
        <v>558</v>
      </c>
      <c r="AM53" s="14">
        <v>5368</v>
      </c>
      <c r="AN53" s="14">
        <f>VLOOKUP($AH53*50-50+13+2,Data!A63:E3812,4)</f>
        <v>975.5</v>
      </c>
      <c r="AO53" s="14">
        <f>VLOOKUP($AH53*50-50+13+21,Data!A63:E3812,3)</f>
        <v>32860400</v>
      </c>
      <c r="AP53" s="14">
        <f>VLOOKUP($AH53*50-50+19,Data!A52:E3801,4)</f>
        <v>35.5</v>
      </c>
      <c r="AQ53" s="14">
        <f>VLOOKUP($AH53*50-50+18,Data!A52:E3801,4)</f>
        <v>25.5</v>
      </c>
      <c r="AR53" s="22">
        <f t="shared" si="0"/>
        <v>2.591933255393772</v>
      </c>
      <c r="AS53" s="22">
        <f t="shared" si="1"/>
        <v>41.457713557161071</v>
      </c>
      <c r="AT53" s="23">
        <f t="shared" si="2"/>
        <v>873.11085131257312</v>
      </c>
      <c r="AU53" s="23">
        <f t="shared" si="3"/>
        <v>13965.320866978325</v>
      </c>
      <c r="AV53" s="22">
        <f t="shared" si="4"/>
        <v>0.66132637853949328</v>
      </c>
      <c r="AW53" s="22">
        <f t="shared" si="5"/>
        <v>4.56989247311828</v>
      </c>
    </row>
    <row r="54" spans="4:49" x14ac:dyDescent="0.3">
      <c r="W54" s="34">
        <v>43</v>
      </c>
      <c r="X54" s="35" t="s">
        <v>404</v>
      </c>
      <c r="Y54" s="35">
        <f t="shared" si="21"/>
        <v>1.2459278285929081</v>
      </c>
      <c r="Z54" s="35">
        <f t="shared" si="8"/>
        <v>1.250227828592908</v>
      </c>
      <c r="AA54" s="36">
        <f t="shared" si="9"/>
        <v>14</v>
      </c>
      <c r="AB54" s="35" t="str">
        <f t="shared" si="10"/>
        <v xml:space="preserve">South Gippsland </v>
      </c>
      <c r="AC54" s="35">
        <f t="shared" si="11"/>
        <v>0.72402044293015333</v>
      </c>
      <c r="AH54" s="21">
        <v>50</v>
      </c>
      <c r="AI54" s="11" t="s">
        <v>411</v>
      </c>
      <c r="AJ54" s="14">
        <v>10533</v>
      </c>
      <c r="AK54" s="14">
        <v>168947</v>
      </c>
      <c r="AL54" s="14">
        <v>1724</v>
      </c>
      <c r="AM54" s="14">
        <v>29822</v>
      </c>
      <c r="AN54" s="14">
        <f>VLOOKUP($AH54*50-50+13+2,Data!A64:E3813,4)</f>
        <v>4195.5</v>
      </c>
      <c r="AO54" s="14">
        <f>VLOOKUP($AH54*50-50+13+21,Data!A64:E3813,3)</f>
        <v>216975600</v>
      </c>
      <c r="AP54" s="14">
        <f>VLOOKUP($AH54*50-50+19,Data!A53:E3802,4)</f>
        <v>95.5</v>
      </c>
      <c r="AQ54" s="14">
        <f>VLOOKUP($AH54*50-50+18,Data!A53:E3802,4)</f>
        <v>145.5</v>
      </c>
      <c r="AR54" s="22">
        <f t="shared" si="0"/>
        <v>2.4833231723558278</v>
      </c>
      <c r="AS54" s="22">
        <f t="shared" si="1"/>
        <v>39.831956707490747</v>
      </c>
      <c r="AT54" s="23">
        <f t="shared" si="2"/>
        <v>1284.2820529515172</v>
      </c>
      <c r="AU54" s="23">
        <f t="shared" si="3"/>
        <v>20599.601253204215</v>
      </c>
      <c r="AV54" s="22">
        <f t="shared" si="4"/>
        <v>0.32023338474951379</v>
      </c>
      <c r="AW54" s="22">
        <f t="shared" si="5"/>
        <v>8.4396751740139209</v>
      </c>
    </row>
    <row r="55" spans="4:49" x14ac:dyDescent="0.3">
      <c r="E55" s="31" t="s">
        <v>445</v>
      </c>
      <c r="F55" s="32" t="s">
        <v>448</v>
      </c>
      <c r="G55" s="33" t="s">
        <v>441</v>
      </c>
      <c r="H55" s="13"/>
      <c r="I55" s="13"/>
      <c r="J55" s="13"/>
      <c r="K55" s="13"/>
      <c r="L55" s="13"/>
      <c r="W55" s="34">
        <v>44</v>
      </c>
      <c r="X55" s="35" t="s">
        <v>405</v>
      </c>
      <c r="Y55" s="35">
        <f t="shared" si="21"/>
        <v>0.71520618556701032</v>
      </c>
      <c r="Z55" s="35">
        <f t="shared" si="8"/>
        <v>0.71960618556701028</v>
      </c>
      <c r="AA55" s="36">
        <f t="shared" si="9"/>
        <v>44</v>
      </c>
      <c r="AB55" s="35" t="str">
        <f t="shared" si="10"/>
        <v xml:space="preserve">Mildura </v>
      </c>
      <c r="AC55" s="35">
        <f t="shared" si="11"/>
        <v>0.71520618556701032</v>
      </c>
      <c r="AH55" s="21">
        <v>51</v>
      </c>
      <c r="AI55" s="11" t="s">
        <v>412</v>
      </c>
      <c r="AJ55" s="14">
        <v>1083</v>
      </c>
      <c r="AK55" s="14">
        <v>20255</v>
      </c>
      <c r="AL55" s="14">
        <v>267</v>
      </c>
      <c r="AM55" s="14">
        <v>2520</v>
      </c>
      <c r="AN55" s="14">
        <f>VLOOKUP($AH55*50-50+13+2,Data!A65:E3814,4)</f>
        <v>505.5</v>
      </c>
      <c r="AO55" s="14">
        <f>VLOOKUP($AH55*50-50+13+21,Data!A65:E3814,3)</f>
        <v>19642200</v>
      </c>
      <c r="AP55" s="14">
        <f>VLOOKUP($AH55*50-50+19,Data!A54:E3803,4)</f>
        <v>10</v>
      </c>
      <c r="AQ55" s="14">
        <f>VLOOKUP($AH55*50-50+18,Data!A54:E3803,4)</f>
        <v>25.5</v>
      </c>
      <c r="AR55" s="22">
        <f t="shared" si="0"/>
        <v>2.4956800789928413</v>
      </c>
      <c r="AS55" s="22">
        <f t="shared" si="1"/>
        <v>46.67590027700831</v>
      </c>
      <c r="AT55" s="23">
        <f t="shared" si="2"/>
        <v>969.74574179215006</v>
      </c>
      <c r="AU55" s="23">
        <f t="shared" si="3"/>
        <v>18136.842105263157</v>
      </c>
      <c r="AV55" s="22">
        <f t="shared" si="4"/>
        <v>0.3968253968253968</v>
      </c>
      <c r="AW55" s="22">
        <f t="shared" si="5"/>
        <v>9.5505617977528079</v>
      </c>
    </row>
    <row r="56" spans="4:49" x14ac:dyDescent="0.3">
      <c r="D56" s="39">
        <v>1</v>
      </c>
      <c r="E56" s="63" t="s">
        <v>2</v>
      </c>
      <c r="F56" s="64">
        <f>VLOOKUP($E$10*50-50+$D56+37,Data!A3:E3752,3)</f>
        <v>488</v>
      </c>
      <c r="G56" s="65">
        <f t="shared" ref="G56:G68" si="22">F56/F$68*100</f>
        <v>9.4591975188990105</v>
      </c>
      <c r="H56" s="13"/>
      <c r="I56" s="43">
        <f t="shared" ref="I56:I67" si="23">F56+0.0001*D56</f>
        <v>488.00009999999997</v>
      </c>
      <c r="J56" s="39">
        <f t="shared" ref="J56:J67" si="24">RANK(I56,I$56:I$67)</f>
        <v>8</v>
      </c>
      <c r="K56" s="24" t="str">
        <f t="shared" ref="K56:K67" si="25">VLOOKUP(MATCH(D56,J$56:J$67,0),$D$56:$G$67,2)</f>
        <v>Other Core</v>
      </c>
      <c r="L56" s="59">
        <f t="shared" ref="L56:L67" si="26">IF($K$10=1,VLOOKUP(MATCH(D56,J$56:J$67,0),$D$56:$G$67,3),VLOOKUP(MATCH(D56,J$56:J$67,0),$D$56:$G$67,4))</f>
        <v>1704</v>
      </c>
      <c r="W56" s="34">
        <v>45</v>
      </c>
      <c r="X56" s="35" t="s">
        <v>406</v>
      </c>
      <c r="Y56" s="35">
        <f t="shared" si="21"/>
        <v>0.76562284453027996</v>
      </c>
      <c r="Z56" s="35">
        <f t="shared" si="8"/>
        <v>0.7701228445302799</v>
      </c>
      <c r="AA56" s="36">
        <f t="shared" si="9"/>
        <v>35</v>
      </c>
      <c r="AB56" s="35" t="str">
        <f t="shared" si="10"/>
        <v xml:space="preserve">Knox </v>
      </c>
      <c r="AC56" s="35">
        <f t="shared" si="11"/>
        <v>0.71378333681829409</v>
      </c>
      <c r="AH56" s="21">
        <v>52</v>
      </c>
      <c r="AI56" s="11" t="s">
        <v>413</v>
      </c>
      <c r="AJ56" s="14">
        <v>870</v>
      </c>
      <c r="AK56" s="14">
        <v>17366</v>
      </c>
      <c r="AL56" s="14">
        <v>300</v>
      </c>
      <c r="AM56" s="14">
        <v>1308</v>
      </c>
      <c r="AN56" s="14">
        <f>VLOOKUP($AH56*50-50+13+2,Data!A66:E3815,4)</f>
        <v>345.5</v>
      </c>
      <c r="AO56" s="14">
        <f>VLOOKUP($AH56*50-50+13+21,Data!A66:E3815,3)</f>
        <v>12223200</v>
      </c>
      <c r="AP56" s="14">
        <f>VLOOKUP($AH56*50-50+19,Data!A55:E3804,4)</f>
        <v>10</v>
      </c>
      <c r="AQ56" s="14">
        <f>VLOOKUP($AH56*50-50+18,Data!A55:E3804,4)</f>
        <v>10</v>
      </c>
      <c r="AR56" s="22">
        <f t="shared" si="0"/>
        <v>1.9895197512380514</v>
      </c>
      <c r="AS56" s="22">
        <f t="shared" si="1"/>
        <v>39.712643678160916</v>
      </c>
      <c r="AT56" s="23">
        <f t="shared" si="2"/>
        <v>703.85811355522287</v>
      </c>
      <c r="AU56" s="23">
        <f t="shared" si="3"/>
        <v>14049.655172413793</v>
      </c>
      <c r="AV56" s="22">
        <f t="shared" si="4"/>
        <v>0.76452599388379205</v>
      </c>
      <c r="AW56" s="22">
        <f t="shared" si="5"/>
        <v>3.3333333333333335</v>
      </c>
    </row>
    <row r="57" spans="4:49" x14ac:dyDescent="0.3">
      <c r="D57" s="39">
        <v>2</v>
      </c>
      <c r="E57" s="46" t="s">
        <v>4</v>
      </c>
      <c r="F57" s="47">
        <f>VLOOKUP($E$10*50-50+$D57+37,Data!A4:E3753,3)</f>
        <v>1465</v>
      </c>
      <c r="G57" s="48">
        <f t="shared" si="22"/>
        <v>28.39697615817019</v>
      </c>
      <c r="H57" s="13"/>
      <c r="I57" s="43">
        <f t="shared" si="23"/>
        <v>1465.0001999999999</v>
      </c>
      <c r="J57" s="39">
        <f t="shared" si="24"/>
        <v>2</v>
      </c>
      <c r="K57" s="24" t="str">
        <f t="shared" si="25"/>
        <v>Community Participation Care</v>
      </c>
      <c r="L57" s="59">
        <f t="shared" si="26"/>
        <v>1465</v>
      </c>
      <c r="W57" s="34">
        <v>46</v>
      </c>
      <c r="X57" s="35" t="s">
        <v>407</v>
      </c>
      <c r="Y57" s="35">
        <f t="shared" si="21"/>
        <v>0.33134526176275675</v>
      </c>
      <c r="Z57" s="35">
        <f t="shared" si="8"/>
        <v>0.33594526176275674</v>
      </c>
      <c r="AA57" s="36">
        <f t="shared" si="9"/>
        <v>71</v>
      </c>
      <c r="AB57" s="35" t="str">
        <f t="shared" si="10"/>
        <v xml:space="preserve">Frankston </v>
      </c>
      <c r="AC57" s="35">
        <f t="shared" si="11"/>
        <v>0.68948163059889289</v>
      </c>
      <c r="AH57" s="21">
        <v>53</v>
      </c>
      <c r="AI57" s="11" t="s">
        <v>414</v>
      </c>
      <c r="AJ57" s="14">
        <v>915</v>
      </c>
      <c r="AK57" s="14">
        <v>15200</v>
      </c>
      <c r="AL57" s="14">
        <v>259</v>
      </c>
      <c r="AM57" s="14">
        <v>1701</v>
      </c>
      <c r="AN57" s="14">
        <f>VLOOKUP($AH57*50-50+13+2,Data!A67:E3816,4)</f>
        <v>295.5</v>
      </c>
      <c r="AO57" s="14">
        <f>VLOOKUP($AH57*50-50+13+21,Data!A67:E3816,3)</f>
        <v>10508600</v>
      </c>
      <c r="AP57" s="14">
        <f>VLOOKUP($AH57*50-50+19,Data!A56:E3805,4)</f>
        <v>10</v>
      </c>
      <c r="AQ57" s="14">
        <f>VLOOKUP($AH57*50-50+18,Data!A56:E3805,4)</f>
        <v>10</v>
      </c>
      <c r="AR57" s="22">
        <f t="shared" si="0"/>
        <v>1.944078947368421</v>
      </c>
      <c r="AS57" s="22">
        <f t="shared" si="1"/>
        <v>32.295081967213115</v>
      </c>
      <c r="AT57" s="23">
        <f t="shared" si="2"/>
        <v>691.35526315789468</v>
      </c>
      <c r="AU57" s="23">
        <f t="shared" si="3"/>
        <v>11484.808743169398</v>
      </c>
      <c r="AV57" s="22">
        <f t="shared" si="4"/>
        <v>0.58788947677836567</v>
      </c>
      <c r="AW57" s="22">
        <f t="shared" si="5"/>
        <v>3.8610038610038608</v>
      </c>
    </row>
    <row r="58" spans="4:49" x14ac:dyDescent="0.3">
      <c r="D58" s="39">
        <v>3</v>
      </c>
      <c r="E58" s="63" t="s">
        <v>6</v>
      </c>
      <c r="F58" s="64">
        <f>VLOOKUP($E$10*50-50+$D58+37,Data!A5:E3754,3)</f>
        <v>370</v>
      </c>
      <c r="G58" s="65">
        <f t="shared" si="22"/>
        <v>7.1719325450668743</v>
      </c>
      <c r="H58" s="13"/>
      <c r="I58" s="43">
        <f t="shared" si="23"/>
        <v>370.00029999999998</v>
      </c>
      <c r="J58" s="39">
        <f t="shared" si="24"/>
        <v>9</v>
      </c>
      <c r="K58" s="24" t="str">
        <f t="shared" si="25"/>
        <v>Therapy</v>
      </c>
      <c r="L58" s="59">
        <f t="shared" si="26"/>
        <v>1462</v>
      </c>
      <c r="W58" s="34">
        <v>47</v>
      </c>
      <c r="X58" s="35" t="s">
        <v>408</v>
      </c>
      <c r="Y58" s="35">
        <f t="shared" si="21"/>
        <v>0.66183439039376801</v>
      </c>
      <c r="Z58" s="35">
        <f t="shared" si="8"/>
        <v>0.66653439039376805</v>
      </c>
      <c r="AA58" s="36">
        <f t="shared" si="9"/>
        <v>49</v>
      </c>
      <c r="AB58" s="35" t="str">
        <f t="shared" si="10"/>
        <v xml:space="preserve">Horsham </v>
      </c>
      <c r="AC58" s="35">
        <f t="shared" si="11"/>
        <v>0.68119891008174382</v>
      </c>
      <c r="AH58" s="21">
        <v>54</v>
      </c>
      <c r="AI58" s="11" t="s">
        <v>415</v>
      </c>
      <c r="AJ58" s="14">
        <v>2523</v>
      </c>
      <c r="AK58" s="14">
        <v>62893</v>
      </c>
      <c r="AL58" s="14">
        <v>380</v>
      </c>
      <c r="AM58" s="14">
        <v>10308</v>
      </c>
      <c r="AN58" s="14">
        <f>VLOOKUP($AH58*50-50+13+2,Data!A68:E3817,4)</f>
        <v>1305.5</v>
      </c>
      <c r="AO58" s="14">
        <f>VLOOKUP($AH58*50-50+13+21,Data!A68:E3817,3)</f>
        <v>57492600</v>
      </c>
      <c r="AP58" s="14">
        <f>VLOOKUP($AH58*50-50+19,Data!A57:E3806,4)</f>
        <v>55.5</v>
      </c>
      <c r="AQ58" s="14">
        <f>VLOOKUP($AH58*50-50+18,Data!A57:E3806,4)</f>
        <v>10</v>
      </c>
      <c r="AR58" s="22">
        <f t="shared" si="0"/>
        <v>2.075747698472008</v>
      </c>
      <c r="AS58" s="22">
        <f t="shared" si="1"/>
        <v>51.743955608402693</v>
      </c>
      <c r="AT58" s="23">
        <f t="shared" si="2"/>
        <v>914.13352837358684</v>
      </c>
      <c r="AU58" s="23">
        <f t="shared" si="3"/>
        <v>22787.395957193818</v>
      </c>
      <c r="AV58" s="22">
        <f t="shared" si="4"/>
        <v>0.53841676367869618</v>
      </c>
      <c r="AW58" s="22">
        <f t="shared" si="5"/>
        <v>2.6315789473684208</v>
      </c>
    </row>
    <row r="59" spans="4:49" x14ac:dyDescent="0.3">
      <c r="D59" s="39">
        <v>4</v>
      </c>
      <c r="E59" s="46" t="s">
        <v>8</v>
      </c>
      <c r="F59" s="47">
        <f>VLOOKUP($E$10*50-50+$D59+37,Data!A6:E3755,3)</f>
        <v>244</v>
      </c>
      <c r="G59" s="48">
        <f t="shared" si="22"/>
        <v>4.7295987594495053</v>
      </c>
      <c r="H59" s="13"/>
      <c r="I59" s="43">
        <f t="shared" si="23"/>
        <v>244.00040000000001</v>
      </c>
      <c r="J59" s="39">
        <f t="shared" si="24"/>
        <v>11</v>
      </c>
      <c r="K59" s="24" t="str">
        <f t="shared" si="25"/>
        <v>Personal Care</v>
      </c>
      <c r="L59" s="59">
        <f t="shared" si="26"/>
        <v>1346</v>
      </c>
      <c r="W59" s="34">
        <v>48</v>
      </c>
      <c r="X59" s="35" t="s">
        <v>409</v>
      </c>
      <c r="Y59" s="35">
        <f t="shared" si="21"/>
        <v>0.93147530335685391</v>
      </c>
      <c r="Z59" s="35">
        <f t="shared" si="8"/>
        <v>0.93627530335685394</v>
      </c>
      <c r="AA59" s="36">
        <f t="shared" si="9"/>
        <v>24</v>
      </c>
      <c r="AB59" s="35" t="str">
        <f t="shared" si="10"/>
        <v xml:space="preserve">Indigo </v>
      </c>
      <c r="AC59" s="35">
        <f t="shared" si="11"/>
        <v>0.67613252197430695</v>
      </c>
      <c r="AH59" s="21">
        <v>55</v>
      </c>
      <c r="AI59" s="11" t="s">
        <v>416</v>
      </c>
      <c r="AJ59" s="14">
        <v>872</v>
      </c>
      <c r="AK59" s="14">
        <v>11947</v>
      </c>
      <c r="AL59" s="14">
        <v>229</v>
      </c>
      <c r="AM59" s="14">
        <v>1084</v>
      </c>
      <c r="AN59" s="14">
        <f>VLOOKUP($AH59*50-50+13+2,Data!A69:E3818,4)</f>
        <v>325.5</v>
      </c>
      <c r="AO59" s="14">
        <f>VLOOKUP($AH59*50-50+13+21,Data!A69:E3818,3)</f>
        <v>28127100</v>
      </c>
      <c r="AP59" s="14">
        <f>VLOOKUP($AH59*50-50+19,Data!A58:E3807,4)</f>
        <v>10</v>
      </c>
      <c r="AQ59" s="14">
        <f>VLOOKUP($AH59*50-50+18,Data!A58:E3807,4)</f>
        <v>10</v>
      </c>
      <c r="AR59" s="22">
        <f t="shared" si="0"/>
        <v>2.7245333556541391</v>
      </c>
      <c r="AS59" s="22">
        <f t="shared" si="1"/>
        <v>37.327981651376149</v>
      </c>
      <c r="AT59" s="23">
        <f t="shared" si="2"/>
        <v>2354.3232610697246</v>
      </c>
      <c r="AU59" s="23">
        <f t="shared" si="3"/>
        <v>32255.84862385321</v>
      </c>
      <c r="AV59" s="22">
        <f t="shared" si="4"/>
        <v>0.92250922509225086</v>
      </c>
      <c r="AW59" s="22">
        <f t="shared" si="5"/>
        <v>4.3668122270742353</v>
      </c>
    </row>
    <row r="60" spans="4:49" x14ac:dyDescent="0.3">
      <c r="D60" s="39">
        <v>5</v>
      </c>
      <c r="E60" s="63" t="s">
        <v>10</v>
      </c>
      <c r="F60" s="64">
        <f>VLOOKUP($E$10*50-50+$D60+37,Data!A7:E3756,3)</f>
        <v>493</v>
      </c>
      <c r="G60" s="65">
        <f t="shared" si="22"/>
        <v>9.5561155262647794</v>
      </c>
      <c r="H60" s="13"/>
      <c r="I60" s="43">
        <f t="shared" si="23"/>
        <v>493.00049999999999</v>
      </c>
      <c r="J60" s="39">
        <f t="shared" si="24"/>
        <v>7</v>
      </c>
      <c r="K60" s="24" t="str">
        <f t="shared" si="25"/>
        <v>Other Capacity Building</v>
      </c>
      <c r="L60" s="59">
        <f t="shared" si="26"/>
        <v>687</v>
      </c>
      <c r="W60" s="34">
        <v>49</v>
      </c>
      <c r="X60" s="35" t="s">
        <v>410</v>
      </c>
      <c r="Y60" s="35">
        <f t="shared" si="21"/>
        <v>0.66132637853949328</v>
      </c>
      <c r="Z60" s="35">
        <f t="shared" si="8"/>
        <v>0.66622637853949329</v>
      </c>
      <c r="AA60" s="36">
        <f t="shared" si="9"/>
        <v>50</v>
      </c>
      <c r="AB60" s="35" t="str">
        <f t="shared" si="10"/>
        <v xml:space="preserve">Monash </v>
      </c>
      <c r="AC60" s="35">
        <f t="shared" si="11"/>
        <v>0.66183439039376801</v>
      </c>
      <c r="AH60" s="21">
        <v>56</v>
      </c>
      <c r="AI60" s="11" t="s">
        <v>417</v>
      </c>
      <c r="AJ60" s="14">
        <v>3721</v>
      </c>
      <c r="AK60" s="14">
        <v>101945</v>
      </c>
      <c r="AL60" s="14">
        <v>514</v>
      </c>
      <c r="AM60" s="14">
        <v>33739</v>
      </c>
      <c r="AN60" s="14">
        <f>VLOOKUP($AH60*50-50+13+2,Data!A70:E3819,4)</f>
        <v>1755.5</v>
      </c>
      <c r="AO60" s="14">
        <f>VLOOKUP($AH60*50-50+13+21,Data!A70:E3819,3)</f>
        <v>104671700</v>
      </c>
      <c r="AP60" s="14">
        <f>VLOOKUP($AH60*50-50+19,Data!A59:E3808,4)</f>
        <v>255.5</v>
      </c>
      <c r="AQ60" s="14">
        <f>VLOOKUP($AH60*50-50+18,Data!A59:E3808,4)</f>
        <v>35.5</v>
      </c>
      <c r="AR60" s="22">
        <f t="shared" si="0"/>
        <v>1.7220069645397029</v>
      </c>
      <c r="AS60" s="22">
        <f t="shared" si="1"/>
        <v>47.178177909164205</v>
      </c>
      <c r="AT60" s="23">
        <f t="shared" si="2"/>
        <v>1026.7467752219334</v>
      </c>
      <c r="AU60" s="23">
        <f t="shared" si="3"/>
        <v>28129.991937651168</v>
      </c>
      <c r="AV60" s="22">
        <f t="shared" si="4"/>
        <v>0.75728385547882282</v>
      </c>
      <c r="AW60" s="22">
        <f t="shared" si="5"/>
        <v>6.9066147859922182</v>
      </c>
    </row>
    <row r="61" spans="4:49" x14ac:dyDescent="0.3">
      <c r="D61" s="39">
        <v>6</v>
      </c>
      <c r="E61" s="46" t="s">
        <v>11</v>
      </c>
      <c r="F61" s="47">
        <f>VLOOKUP($E$10*50-50+$D61+37,Data!A8:E3757,3)</f>
        <v>687</v>
      </c>
      <c r="G61" s="48">
        <f t="shared" si="22"/>
        <v>13.316534212056599</v>
      </c>
      <c r="H61" s="13"/>
      <c r="I61" s="43">
        <f t="shared" si="23"/>
        <v>687.00059999999996</v>
      </c>
      <c r="J61" s="39">
        <f t="shared" si="24"/>
        <v>5</v>
      </c>
      <c r="K61" s="24" t="str">
        <f t="shared" si="25"/>
        <v>Support Coordination</v>
      </c>
      <c r="L61" s="59">
        <f t="shared" si="26"/>
        <v>622</v>
      </c>
      <c r="W61" s="34">
        <v>50</v>
      </c>
      <c r="X61" s="35" t="s">
        <v>411</v>
      </c>
      <c r="Y61" s="35">
        <f t="shared" si="21"/>
        <v>0.32023338474951379</v>
      </c>
      <c r="Z61" s="35">
        <f t="shared" si="8"/>
        <v>0.3252333847495138</v>
      </c>
      <c r="AA61" s="36">
        <f t="shared" si="9"/>
        <v>72</v>
      </c>
      <c r="AB61" s="35" t="str">
        <f t="shared" si="10"/>
        <v xml:space="preserve">Moorabool </v>
      </c>
      <c r="AC61" s="35">
        <f t="shared" si="11"/>
        <v>0.66132637853949328</v>
      </c>
      <c r="AH61" s="21">
        <v>57</v>
      </c>
      <c r="AI61" s="11" t="s">
        <v>418</v>
      </c>
      <c r="AJ61" s="14">
        <v>593</v>
      </c>
      <c r="AK61" s="14">
        <v>7666</v>
      </c>
      <c r="AL61" s="14">
        <v>144</v>
      </c>
      <c r="AM61" s="14">
        <v>714</v>
      </c>
      <c r="AN61" s="14">
        <f>VLOOKUP($AH61*50-50+13+2,Data!A71:E3820,4)</f>
        <v>165.5</v>
      </c>
      <c r="AO61" s="14">
        <f>VLOOKUP($AH61*50-50+13+21,Data!A71:E3820,3)</f>
        <v>5843900</v>
      </c>
      <c r="AP61" s="14">
        <f>VLOOKUP($AH61*50-50+19,Data!A60:E3809,4)</f>
        <v>10</v>
      </c>
      <c r="AQ61" s="14">
        <f>VLOOKUP($AH61*50-50+18,Data!A60:E3809,4)</f>
        <v>10</v>
      </c>
      <c r="AR61" s="22">
        <f t="shared" si="0"/>
        <v>2.1588833811635797</v>
      </c>
      <c r="AS61" s="22">
        <f t="shared" si="1"/>
        <v>27.908937605396289</v>
      </c>
      <c r="AT61" s="23">
        <f t="shared" si="2"/>
        <v>762.31411427080616</v>
      </c>
      <c r="AU61" s="23">
        <f t="shared" si="3"/>
        <v>9854.8060708263074</v>
      </c>
      <c r="AV61" s="22">
        <f t="shared" si="4"/>
        <v>1.400560224089636</v>
      </c>
      <c r="AW61" s="22">
        <f t="shared" si="5"/>
        <v>6.9444444444444446</v>
      </c>
    </row>
    <row r="62" spans="4:49" x14ac:dyDescent="0.3">
      <c r="D62" s="39">
        <v>7</v>
      </c>
      <c r="E62" s="63" t="s">
        <v>13</v>
      </c>
      <c r="F62" s="64">
        <f>VLOOKUP($E$10*50-50+$D62+37,Data!A9:E3758,3)</f>
        <v>1704</v>
      </c>
      <c r="G62" s="65">
        <f t="shared" si="22"/>
        <v>33.029656910253927</v>
      </c>
      <c r="H62" s="13"/>
      <c r="I62" s="43">
        <f t="shared" si="23"/>
        <v>1704.0007000000001</v>
      </c>
      <c r="J62" s="39">
        <f t="shared" si="24"/>
        <v>1</v>
      </c>
      <c r="K62" s="24" t="str">
        <f t="shared" si="25"/>
        <v>High Needs Personal Care</v>
      </c>
      <c r="L62" s="59">
        <f t="shared" si="26"/>
        <v>493</v>
      </c>
      <c r="W62" s="34">
        <v>51</v>
      </c>
      <c r="X62" s="35" t="s">
        <v>412</v>
      </c>
      <c r="Y62" s="35">
        <f t="shared" si="21"/>
        <v>0.3968253968253968</v>
      </c>
      <c r="Z62" s="35">
        <f t="shared" si="8"/>
        <v>0.4019253968253968</v>
      </c>
      <c r="AA62" s="36">
        <f t="shared" si="9"/>
        <v>67</v>
      </c>
      <c r="AB62" s="35" t="str">
        <f t="shared" si="10"/>
        <v xml:space="preserve">Ballarat </v>
      </c>
      <c r="AC62" s="35">
        <f t="shared" si="11"/>
        <v>0.66516259530107358</v>
      </c>
      <c r="AH62" s="21">
        <v>58</v>
      </c>
      <c r="AI62" s="11" t="s">
        <v>419</v>
      </c>
      <c r="AJ62" s="14">
        <v>178</v>
      </c>
      <c r="AK62" s="14">
        <v>3274</v>
      </c>
      <c r="AL62" s="14">
        <v>11</v>
      </c>
      <c r="AM62" s="14">
        <v>345</v>
      </c>
      <c r="AN62" s="14">
        <f>VLOOKUP($AH62*50-50+13+2,Data!A72:E3821,4)</f>
        <v>35.5</v>
      </c>
      <c r="AO62" s="14">
        <f>VLOOKUP($AH62*50-50+13+21,Data!A72:E3821,3)</f>
        <v>1805600</v>
      </c>
      <c r="AP62" s="14">
        <f>VLOOKUP($AH62*50-50+19,Data!A61:E3810,4)</f>
        <v>10</v>
      </c>
      <c r="AQ62" s="14">
        <f>VLOOKUP($AH62*50-50+18,Data!A61:E3810,4)</f>
        <v>10</v>
      </c>
      <c r="AR62" s="22">
        <f t="shared" si="0"/>
        <v>1.0843005497861942</v>
      </c>
      <c r="AS62" s="22">
        <f t="shared" si="1"/>
        <v>19.943820224719101</v>
      </c>
      <c r="AT62" s="23">
        <f t="shared" si="2"/>
        <v>551.49664019547959</v>
      </c>
      <c r="AU62" s="23">
        <f t="shared" si="3"/>
        <v>10143.8202247191</v>
      </c>
      <c r="AV62" s="22">
        <f t="shared" si="4"/>
        <v>2.8985507246376812</v>
      </c>
      <c r="AW62" s="22">
        <f t="shared" si="5"/>
        <v>90.909090909090907</v>
      </c>
    </row>
    <row r="63" spans="4:49" x14ac:dyDescent="0.3">
      <c r="D63" s="39">
        <v>8</v>
      </c>
      <c r="E63" s="46" t="s">
        <v>15</v>
      </c>
      <c r="F63" s="47">
        <f>VLOOKUP($E$10*50-50+$D63+37,Data!A10:E3759,3)</f>
        <v>1346</v>
      </c>
      <c r="G63" s="48">
        <f t="shared" si="22"/>
        <v>26.090327582864898</v>
      </c>
      <c r="H63" s="13"/>
      <c r="I63" s="43">
        <f t="shared" si="23"/>
        <v>1346.0008</v>
      </c>
      <c r="J63" s="39">
        <f t="shared" si="24"/>
        <v>4</v>
      </c>
      <c r="K63" s="24" t="str">
        <f t="shared" si="25"/>
        <v>Capital</v>
      </c>
      <c r="L63" s="59">
        <f t="shared" si="26"/>
        <v>488</v>
      </c>
      <c r="W63" s="34">
        <v>52</v>
      </c>
      <c r="X63" s="35" t="s">
        <v>413</v>
      </c>
      <c r="Y63" s="35">
        <f t="shared" si="21"/>
        <v>0.76452599388379205</v>
      </c>
      <c r="Z63" s="35">
        <f t="shared" si="8"/>
        <v>0.76972599388379204</v>
      </c>
      <c r="AA63" s="36">
        <f t="shared" si="9"/>
        <v>36</v>
      </c>
      <c r="AB63" s="35" t="str">
        <f t="shared" si="10"/>
        <v xml:space="preserve">Murrindindi </v>
      </c>
      <c r="AC63" s="35">
        <f t="shared" si="11"/>
        <v>0.58788947677836567</v>
      </c>
      <c r="AH63" s="21">
        <v>59</v>
      </c>
      <c r="AI63" s="11" t="s">
        <v>420</v>
      </c>
      <c r="AJ63" s="14">
        <v>1962</v>
      </c>
      <c r="AK63" s="14">
        <v>30577</v>
      </c>
      <c r="AL63" s="14">
        <v>358</v>
      </c>
      <c r="AM63" s="14">
        <v>3522</v>
      </c>
      <c r="AN63" s="14">
        <f>VLOOKUP($AH63*50-50+13+2,Data!A73:E3822,4)</f>
        <v>695.5</v>
      </c>
      <c r="AO63" s="14">
        <f>VLOOKUP($AH63*50-50+13+21,Data!A73:E3822,3)</f>
        <v>30722000</v>
      </c>
      <c r="AP63" s="14">
        <f>VLOOKUP($AH63*50-50+19,Data!A62:E3811,4)</f>
        <v>25.5</v>
      </c>
      <c r="AQ63" s="14">
        <f>VLOOKUP($AH63*50-50+18,Data!A62:E3811,4)</f>
        <v>25.5</v>
      </c>
      <c r="AR63" s="22">
        <f t="shared" si="0"/>
        <v>2.2745854727409491</v>
      </c>
      <c r="AS63" s="22">
        <f t="shared" si="1"/>
        <v>35.448521916411821</v>
      </c>
      <c r="AT63" s="23">
        <f t="shared" si="2"/>
        <v>1004.742126434902</v>
      </c>
      <c r="AU63" s="23">
        <f t="shared" si="3"/>
        <v>15658.511722731906</v>
      </c>
      <c r="AV63" s="22">
        <f t="shared" si="4"/>
        <v>0.72402044293015333</v>
      </c>
      <c r="AW63" s="22">
        <f t="shared" si="5"/>
        <v>7.1229050279329602</v>
      </c>
    </row>
    <row r="64" spans="4:49" x14ac:dyDescent="0.3">
      <c r="D64" s="39">
        <v>9</v>
      </c>
      <c r="E64" s="63" t="s">
        <v>16</v>
      </c>
      <c r="F64" s="64">
        <f>VLOOKUP($E$10*50-50+$D64+37,Data!A11:E3760,3)</f>
        <v>187</v>
      </c>
      <c r="G64" s="65">
        <f t="shared" si="22"/>
        <v>3.624733475479744</v>
      </c>
      <c r="H64" s="13"/>
      <c r="I64" s="43">
        <f t="shared" si="23"/>
        <v>187.0009</v>
      </c>
      <c r="J64" s="39">
        <f t="shared" si="24"/>
        <v>12</v>
      </c>
      <c r="K64" s="24" t="str">
        <f t="shared" si="25"/>
        <v>Early Childhood Supports</v>
      </c>
      <c r="L64" s="59">
        <f t="shared" si="26"/>
        <v>370</v>
      </c>
      <c r="W64" s="34">
        <v>53</v>
      </c>
      <c r="X64" s="35" t="s">
        <v>414</v>
      </c>
      <c r="Y64" s="35">
        <f t="shared" si="21"/>
        <v>0.58788947677836567</v>
      </c>
      <c r="Z64" s="35">
        <f t="shared" si="8"/>
        <v>0.59318947677836564</v>
      </c>
      <c r="AA64" s="36">
        <f t="shared" si="9"/>
        <v>52</v>
      </c>
      <c r="AB64" s="35" t="str">
        <f t="shared" si="10"/>
        <v xml:space="preserve">Glen Eira </v>
      </c>
      <c r="AC64" s="35">
        <f t="shared" si="11"/>
        <v>0.57331322345587032</v>
      </c>
      <c r="AH64" s="21">
        <v>60</v>
      </c>
      <c r="AI64" s="11" t="s">
        <v>421</v>
      </c>
      <c r="AJ64" s="14">
        <v>1137</v>
      </c>
      <c r="AK64" s="14">
        <v>16590</v>
      </c>
      <c r="AL64" s="14">
        <v>389</v>
      </c>
      <c r="AM64" s="14">
        <v>1262</v>
      </c>
      <c r="AN64" s="14">
        <f>VLOOKUP($AH64*50-50+13+2,Data!A74:E3823,4)</f>
        <v>415.5</v>
      </c>
      <c r="AO64" s="14">
        <f>VLOOKUP($AH64*50-50+13+21,Data!A74:E3823,3)</f>
        <v>20663600</v>
      </c>
      <c r="AP64" s="14">
        <f>VLOOKUP($AH64*50-50+19,Data!A63:E3812,4)</f>
        <v>10</v>
      </c>
      <c r="AQ64" s="14">
        <f>VLOOKUP($AH64*50-50+18,Data!A63:E3812,4)</f>
        <v>35.5</v>
      </c>
      <c r="AR64" s="22">
        <f t="shared" si="0"/>
        <v>2.5045207956600359</v>
      </c>
      <c r="AS64" s="22">
        <f t="shared" si="1"/>
        <v>36.543535620052772</v>
      </c>
      <c r="AT64" s="23">
        <f t="shared" si="2"/>
        <v>1245.5455093429778</v>
      </c>
      <c r="AU64" s="23">
        <f t="shared" si="3"/>
        <v>18173.790677220757</v>
      </c>
      <c r="AV64" s="22">
        <f t="shared" si="4"/>
        <v>0.79239302694136293</v>
      </c>
      <c r="AW64" s="22">
        <f t="shared" si="5"/>
        <v>9.125964010282777</v>
      </c>
    </row>
    <row r="65" spans="4:49" x14ac:dyDescent="0.3">
      <c r="D65" s="39">
        <v>10</v>
      </c>
      <c r="E65" s="46" t="s">
        <v>18</v>
      </c>
      <c r="F65" s="47">
        <f>VLOOKUP($E$10*50-50+$D65+37,Data!A12:E3761,3)</f>
        <v>255</v>
      </c>
      <c r="G65" s="48">
        <f t="shared" si="22"/>
        <v>4.9428183756541966</v>
      </c>
      <c r="H65" s="13"/>
      <c r="I65" s="43">
        <f t="shared" si="23"/>
        <v>255.001</v>
      </c>
      <c r="J65" s="39">
        <f t="shared" si="24"/>
        <v>10</v>
      </c>
      <c r="K65" s="24" t="str">
        <f t="shared" si="25"/>
        <v>Shared Accommodation Supports</v>
      </c>
      <c r="L65" s="59">
        <f t="shared" si="26"/>
        <v>255</v>
      </c>
      <c r="W65" s="34">
        <v>54</v>
      </c>
      <c r="X65" s="35" t="s">
        <v>415</v>
      </c>
      <c r="Y65" s="35">
        <f t="shared" si="21"/>
        <v>0.53841676367869618</v>
      </c>
      <c r="Z65" s="35">
        <f t="shared" si="8"/>
        <v>0.54381676367869614</v>
      </c>
      <c r="AA65" s="36">
        <f t="shared" si="9"/>
        <v>57</v>
      </c>
      <c r="AB65" s="35" t="str">
        <f t="shared" si="10"/>
        <v xml:space="preserve">Glenelg </v>
      </c>
      <c r="AC65" s="35">
        <f t="shared" si="11"/>
        <v>0.5724098454493417</v>
      </c>
      <c r="AH65" s="21">
        <v>61</v>
      </c>
      <c r="AI65" s="11" t="s">
        <v>422</v>
      </c>
      <c r="AJ65" s="14">
        <v>4014</v>
      </c>
      <c r="AK65" s="14">
        <v>104694</v>
      </c>
      <c r="AL65" s="14">
        <v>363</v>
      </c>
      <c r="AM65" s="14">
        <v>33008</v>
      </c>
      <c r="AN65" s="14">
        <f>VLOOKUP($AH65*50-50+13+2,Data!A75:E3824,4)</f>
        <v>1195.5</v>
      </c>
      <c r="AO65" s="14">
        <f>VLOOKUP($AH65*50-50+13+21,Data!A75:E3824,3)</f>
        <v>64481000</v>
      </c>
      <c r="AP65" s="14">
        <f>VLOOKUP($AH65*50-50+19,Data!A64:E3813,4)</f>
        <v>155.5</v>
      </c>
      <c r="AQ65" s="14">
        <f>VLOOKUP($AH65*50-50+18,Data!A64:E3813,4)</f>
        <v>10</v>
      </c>
      <c r="AR65" s="22">
        <f t="shared" si="0"/>
        <v>1.1418992492406441</v>
      </c>
      <c r="AS65" s="22">
        <f t="shared" si="1"/>
        <v>29.78325859491779</v>
      </c>
      <c r="AT65" s="23">
        <f t="shared" si="2"/>
        <v>615.89966951305712</v>
      </c>
      <c r="AU65" s="23">
        <f t="shared" si="3"/>
        <v>16064.02590931739</v>
      </c>
      <c r="AV65" s="22">
        <f t="shared" si="4"/>
        <v>0.47109791565681047</v>
      </c>
      <c r="AW65" s="22">
        <f t="shared" si="5"/>
        <v>2.7548209366391188</v>
      </c>
    </row>
    <row r="66" spans="4:49" x14ac:dyDescent="0.3">
      <c r="D66" s="39">
        <v>11</v>
      </c>
      <c r="E66" s="63" t="s">
        <v>19</v>
      </c>
      <c r="F66" s="64">
        <f>VLOOKUP($E$10*50-50+$D66+37,Data!A13:E3762,3)</f>
        <v>622</v>
      </c>
      <c r="G66" s="65">
        <f t="shared" si="22"/>
        <v>12.05660011630161</v>
      </c>
      <c r="H66" s="13"/>
      <c r="I66" s="43">
        <f t="shared" si="23"/>
        <v>622.00109999999995</v>
      </c>
      <c r="J66" s="39">
        <f t="shared" si="24"/>
        <v>6</v>
      </c>
      <c r="K66" s="24" t="str">
        <f t="shared" si="25"/>
        <v>Group Centre Care</v>
      </c>
      <c r="L66" s="59">
        <f t="shared" si="26"/>
        <v>244</v>
      </c>
      <c r="W66" s="34">
        <v>55</v>
      </c>
      <c r="X66" s="35" t="s">
        <v>416</v>
      </c>
      <c r="Y66" s="35">
        <f t="shared" si="21"/>
        <v>0.92250922509225086</v>
      </c>
      <c r="Z66" s="35">
        <f t="shared" si="8"/>
        <v>0.92800922509225081</v>
      </c>
      <c r="AA66" s="36">
        <f t="shared" si="9"/>
        <v>25</v>
      </c>
      <c r="AB66" s="35" t="str">
        <f t="shared" si="10"/>
        <v xml:space="preserve">Boroondara </v>
      </c>
      <c r="AC66" s="35">
        <f t="shared" si="11"/>
        <v>0.56060189008165884</v>
      </c>
      <c r="AH66" s="21">
        <v>62</v>
      </c>
      <c r="AI66" s="11" t="s">
        <v>423</v>
      </c>
      <c r="AJ66" s="14">
        <v>811</v>
      </c>
      <c r="AK66" s="14">
        <v>11456</v>
      </c>
      <c r="AL66" s="14">
        <v>207</v>
      </c>
      <c r="AM66" s="14">
        <v>1109</v>
      </c>
      <c r="AN66" s="14">
        <f>VLOOKUP($AH66*50-50+13+2,Data!A76:E3825,4)</f>
        <v>195.5</v>
      </c>
      <c r="AO66" s="14">
        <f>VLOOKUP($AH66*50-50+13+21,Data!A76:E3825,3)</f>
        <v>6692800</v>
      </c>
      <c r="AP66" s="14">
        <f>VLOOKUP($AH66*50-50+19,Data!A65:E3814,4)</f>
        <v>10</v>
      </c>
      <c r="AQ66" s="14">
        <f>VLOOKUP($AH66*50-50+18,Data!A65:E3814,4)</f>
        <v>10</v>
      </c>
      <c r="AR66" s="22">
        <f t="shared" si="0"/>
        <v>1.7065293296089385</v>
      </c>
      <c r="AS66" s="22">
        <f t="shared" si="1"/>
        <v>24.106041923551171</v>
      </c>
      <c r="AT66" s="23">
        <f t="shared" si="2"/>
        <v>584.2178770949721</v>
      </c>
      <c r="AU66" s="23">
        <f t="shared" si="3"/>
        <v>8252.5277435265107</v>
      </c>
      <c r="AV66" s="22">
        <f t="shared" si="4"/>
        <v>0.90171325518485124</v>
      </c>
      <c r="AW66" s="22">
        <f t="shared" si="5"/>
        <v>4.8309178743961354</v>
      </c>
    </row>
    <row r="67" spans="4:49" x14ac:dyDescent="0.3">
      <c r="D67" s="39">
        <v>12</v>
      </c>
      <c r="E67" s="46" t="s">
        <v>20</v>
      </c>
      <c r="F67" s="47">
        <f>VLOOKUP($E$10*50-50+$D67+37,Data!A14:E3763,3)</f>
        <v>1462</v>
      </c>
      <c r="G67" s="48">
        <f t="shared" si="22"/>
        <v>28.338825353750728</v>
      </c>
      <c r="H67" s="13"/>
      <c r="I67" s="43">
        <f t="shared" si="23"/>
        <v>1462.0011999999999</v>
      </c>
      <c r="J67" s="39">
        <f t="shared" si="24"/>
        <v>3</v>
      </c>
      <c r="K67" s="24" t="str">
        <f t="shared" si="25"/>
        <v>Plan Management</v>
      </c>
      <c r="L67" s="59">
        <f t="shared" si="26"/>
        <v>187</v>
      </c>
      <c r="W67" s="34">
        <v>56</v>
      </c>
      <c r="X67" s="35" t="s">
        <v>417</v>
      </c>
      <c r="Y67" s="35">
        <f t="shared" si="21"/>
        <v>0.75728385547882282</v>
      </c>
      <c r="Z67" s="35">
        <f t="shared" si="8"/>
        <v>0.76288385547882287</v>
      </c>
      <c r="AA67" s="36">
        <f t="shared" si="9"/>
        <v>38</v>
      </c>
      <c r="AB67" s="35" t="str">
        <f t="shared" si="10"/>
        <v xml:space="preserve">Yarra Ranges </v>
      </c>
      <c r="AC67" s="35">
        <f t="shared" si="11"/>
        <v>0.55327401323294556</v>
      </c>
      <c r="AH67" s="21">
        <v>63</v>
      </c>
      <c r="AI67" s="11" t="s">
        <v>424</v>
      </c>
      <c r="AJ67" s="14">
        <v>1409</v>
      </c>
      <c r="AK67" s="14">
        <v>37692</v>
      </c>
      <c r="AL67" s="14">
        <v>239</v>
      </c>
      <c r="AM67" s="14">
        <v>4435</v>
      </c>
      <c r="AN67" s="14">
        <f>VLOOKUP($AH67*50-50+13+2,Data!A77:E3826,4)</f>
        <v>595.5</v>
      </c>
      <c r="AO67" s="14">
        <f>VLOOKUP($AH67*50-50+13+21,Data!A77:E3826,3)</f>
        <v>30257100</v>
      </c>
      <c r="AP67" s="14">
        <f>VLOOKUP($AH67*50-50+19,Data!A66:E3815,4)</f>
        <v>10</v>
      </c>
      <c r="AQ67" s="14">
        <f>VLOOKUP($AH67*50-50+18,Data!A66:E3815,4)</f>
        <v>10</v>
      </c>
      <c r="AR67" s="22">
        <f t="shared" si="0"/>
        <v>1.5799108564151545</v>
      </c>
      <c r="AS67" s="22">
        <f t="shared" si="1"/>
        <v>42.264017033356993</v>
      </c>
      <c r="AT67" s="23">
        <f t="shared" si="2"/>
        <v>802.74594078319012</v>
      </c>
      <c r="AU67" s="23">
        <f t="shared" si="3"/>
        <v>21474.16607523066</v>
      </c>
      <c r="AV67" s="22">
        <f t="shared" si="4"/>
        <v>0.22547914317925591</v>
      </c>
      <c r="AW67" s="22">
        <f t="shared" si="5"/>
        <v>4.1841004184100417</v>
      </c>
    </row>
    <row r="68" spans="4:49" x14ac:dyDescent="0.3">
      <c r="D68" s="39">
        <v>13</v>
      </c>
      <c r="E68" s="63" t="s">
        <v>22</v>
      </c>
      <c r="F68" s="64">
        <f>VLOOKUP($E$10*50-50+$D68+37,Data!A15:E3764,3)</f>
        <v>5159</v>
      </c>
      <c r="G68" s="66">
        <f t="shared" si="22"/>
        <v>100</v>
      </c>
      <c r="H68" s="13"/>
      <c r="I68" s="13"/>
      <c r="J68" s="13"/>
      <c r="K68" s="13"/>
      <c r="L68" s="13"/>
      <c r="W68" s="34">
        <v>57</v>
      </c>
      <c r="X68" s="35" t="s">
        <v>418</v>
      </c>
      <c r="Y68" s="35">
        <f t="shared" si="21"/>
        <v>1.400560224089636</v>
      </c>
      <c r="Z68" s="35">
        <f t="shared" si="8"/>
        <v>1.406260224089636</v>
      </c>
      <c r="AA68" s="36">
        <f t="shared" si="9"/>
        <v>11</v>
      </c>
      <c r="AB68" s="35" t="str">
        <f t="shared" si="10"/>
        <v xml:space="preserve">Nillumbik </v>
      </c>
      <c r="AC68" s="35">
        <f t="shared" si="11"/>
        <v>0.53841676367869618</v>
      </c>
      <c r="AH68" s="21">
        <v>64</v>
      </c>
      <c r="AI68" s="11" t="s">
        <v>425</v>
      </c>
      <c r="AJ68" s="14">
        <v>1265</v>
      </c>
      <c r="AK68" s="14">
        <v>21396</v>
      </c>
      <c r="AL68" s="14">
        <v>967</v>
      </c>
      <c r="AM68" s="14">
        <v>3567</v>
      </c>
      <c r="AN68" s="14">
        <f>VLOOKUP($AH68*50-50+13+2,Data!A78:E3827,4)</f>
        <v>595.5</v>
      </c>
      <c r="AO68" s="14">
        <f>VLOOKUP($AH68*50-50+13+21,Data!A78:E3827,3)</f>
        <v>27866700</v>
      </c>
      <c r="AP68" s="14">
        <f>VLOOKUP($AH68*50-50+19,Data!A67:E3816,4)</f>
        <v>10</v>
      </c>
      <c r="AQ68" s="14">
        <f>VLOOKUP($AH68*50-50+18,Data!A67:E3816,4)</f>
        <v>85.5</v>
      </c>
      <c r="AR68" s="22">
        <f t="shared" si="0"/>
        <v>2.7832305103757711</v>
      </c>
      <c r="AS68" s="22">
        <f t="shared" si="1"/>
        <v>47.07509881422925</v>
      </c>
      <c r="AT68" s="23">
        <f t="shared" si="2"/>
        <v>1302.4256870443073</v>
      </c>
      <c r="AU68" s="23">
        <f t="shared" si="3"/>
        <v>22029.011857707508</v>
      </c>
      <c r="AV68" s="22">
        <f t="shared" si="4"/>
        <v>0.28034763106251753</v>
      </c>
      <c r="AW68" s="22">
        <f t="shared" si="5"/>
        <v>8.8417786970010344</v>
      </c>
    </row>
    <row r="69" spans="4:49" x14ac:dyDescent="0.3">
      <c r="W69" s="34">
        <v>58</v>
      </c>
      <c r="X69" s="35" t="s">
        <v>419</v>
      </c>
      <c r="Y69" s="35">
        <f t="shared" si="21"/>
        <v>2.8985507246376812</v>
      </c>
      <c r="Z69" s="35">
        <f t="shared" si="8"/>
        <v>2.904350724637681</v>
      </c>
      <c r="AA69" s="36">
        <f t="shared" si="9"/>
        <v>2</v>
      </c>
      <c r="AB69" s="35" t="str">
        <f t="shared" si="10"/>
        <v xml:space="preserve">Alpine </v>
      </c>
      <c r="AC69" s="35">
        <f t="shared" si="11"/>
        <v>0.53734551316496504</v>
      </c>
      <c r="AH69" s="21">
        <v>65</v>
      </c>
      <c r="AI69" s="11" t="s">
        <v>426</v>
      </c>
      <c r="AJ69" s="14">
        <v>394</v>
      </c>
      <c r="AK69" s="14">
        <v>6220</v>
      </c>
      <c r="AL69" s="14">
        <v>112</v>
      </c>
      <c r="AM69" s="14">
        <v>509</v>
      </c>
      <c r="AN69" s="14">
        <f>VLOOKUP($AH69*50-50+13+2,Data!A79:E3828,4)</f>
        <v>135.5</v>
      </c>
      <c r="AO69" s="14">
        <f>VLOOKUP($AH69*50-50+13+21,Data!A79:E3828,3)</f>
        <v>3639500</v>
      </c>
      <c r="AP69" s="14">
        <f>VLOOKUP($AH69*50-50+19,Data!A68:E3817,4)</f>
        <v>10</v>
      </c>
      <c r="AQ69" s="14">
        <f>VLOOKUP($AH69*50-50+18,Data!A68:E3817,4)</f>
        <v>10</v>
      </c>
      <c r="AR69" s="22">
        <f t="shared" si="0"/>
        <v>2.178456591639871</v>
      </c>
      <c r="AS69" s="22">
        <f t="shared" si="1"/>
        <v>34.390862944162436</v>
      </c>
      <c r="AT69" s="23">
        <f t="shared" si="2"/>
        <v>585.12861736334401</v>
      </c>
      <c r="AU69" s="23">
        <f t="shared" si="3"/>
        <v>9237.3096446700511</v>
      </c>
      <c r="AV69" s="22">
        <f t="shared" si="4"/>
        <v>1.9646365422396856</v>
      </c>
      <c r="AW69" s="22">
        <f t="shared" si="5"/>
        <v>8.9285714285714288</v>
      </c>
    </row>
    <row r="70" spans="4:49" x14ac:dyDescent="0.3">
      <c r="W70" s="34">
        <v>59</v>
      </c>
      <c r="X70" s="35" t="s">
        <v>420</v>
      </c>
      <c r="Y70" s="35">
        <f t="shared" si="21"/>
        <v>0.72402044293015333</v>
      </c>
      <c r="Z70" s="35">
        <f t="shared" si="8"/>
        <v>0.72992044293015335</v>
      </c>
      <c r="AA70" s="36">
        <f t="shared" si="9"/>
        <v>43</v>
      </c>
      <c r="AB70" s="35" t="str">
        <f t="shared" si="10"/>
        <v xml:space="preserve">Baw Baw </v>
      </c>
      <c r="AC70" s="35">
        <f t="shared" si="11"/>
        <v>0.51101194760328195</v>
      </c>
      <c r="AH70" s="21">
        <v>66</v>
      </c>
      <c r="AI70" s="11" t="s">
        <v>427</v>
      </c>
      <c r="AJ70" s="14">
        <v>2215</v>
      </c>
      <c r="AK70" s="14">
        <v>29807</v>
      </c>
      <c r="AL70" s="14">
        <v>559</v>
      </c>
      <c r="AM70" s="14">
        <v>2702</v>
      </c>
      <c r="AN70" s="14">
        <f>VLOOKUP($AH70*50-50+13+2,Data!A80:E3829,4)</f>
        <v>905.5</v>
      </c>
      <c r="AO70" s="14">
        <f>VLOOKUP($AH70*50-50+13+21,Data!A80:E3829,3)</f>
        <v>46429000</v>
      </c>
      <c r="AP70" s="14">
        <f>VLOOKUP($AH70*50-50+19,Data!A69:E3818,4)</f>
        <v>10</v>
      </c>
      <c r="AQ70" s="14">
        <f>VLOOKUP($AH70*50-50+18,Data!A69:E3818,4)</f>
        <v>45.5</v>
      </c>
      <c r="AR70" s="22">
        <f t="shared" ref="AR70:AR79" si="27">AN70/AK70*100</f>
        <v>3.0378770087563325</v>
      </c>
      <c r="AS70" s="22">
        <f t="shared" ref="AS70:AS79" si="28">AN70/AJ70*100</f>
        <v>40.880361173814897</v>
      </c>
      <c r="AT70" s="23">
        <f t="shared" ref="AT70:AT79" si="29">AO70/AK70</f>
        <v>1557.6542422920791</v>
      </c>
      <c r="AU70" s="23">
        <f t="shared" ref="AU70:AU79" si="30">AO70/AJ70</f>
        <v>20961.173814898419</v>
      </c>
      <c r="AV70" s="22">
        <f t="shared" ref="AV70:AV79" si="31">AP70/AM70*100</f>
        <v>0.37009622501850481</v>
      </c>
      <c r="AW70" s="22">
        <f t="shared" ref="AW70:AW79" si="32">AQ70/AL70*100</f>
        <v>8.1395348837209305</v>
      </c>
    </row>
    <row r="71" spans="4:49" x14ac:dyDescent="0.3">
      <c r="W71" s="34">
        <v>60</v>
      </c>
      <c r="X71" s="35" t="s">
        <v>421</v>
      </c>
      <c r="Y71" s="35">
        <f t="shared" si="21"/>
        <v>0.79239302694136293</v>
      </c>
      <c r="Z71" s="35">
        <f t="shared" si="8"/>
        <v>0.79839302694136294</v>
      </c>
      <c r="AA71" s="36">
        <f t="shared" si="9"/>
        <v>33</v>
      </c>
      <c r="AB71" s="35" t="str">
        <f t="shared" si="10"/>
        <v xml:space="preserve">Stonnington </v>
      </c>
      <c r="AC71" s="35">
        <f t="shared" si="11"/>
        <v>0.47109791565681047</v>
      </c>
      <c r="AH71" s="21">
        <v>67</v>
      </c>
      <c r="AI71" s="11" t="s">
        <v>428</v>
      </c>
      <c r="AJ71" s="14">
        <v>2333</v>
      </c>
      <c r="AK71" s="14">
        <v>35404</v>
      </c>
      <c r="AL71" s="14">
        <v>699</v>
      </c>
      <c r="AM71" s="14">
        <v>3398</v>
      </c>
      <c r="AN71" s="14">
        <f>VLOOKUP($AH71*50-50+13+2,Data!A81:E3830,4)</f>
        <v>1235.5</v>
      </c>
      <c r="AO71" s="14">
        <f>VLOOKUP($AH71*50-50+13+21,Data!A81:E3830,3)</f>
        <v>62935700</v>
      </c>
      <c r="AP71" s="14">
        <f>VLOOKUP($AH71*50-50+19,Data!A70:E3819,4)</f>
        <v>10</v>
      </c>
      <c r="AQ71" s="14">
        <f>VLOOKUP($AH71*50-50+18,Data!A70:E3819,4)</f>
        <v>85.5</v>
      </c>
      <c r="AR71" s="22">
        <f t="shared" si="27"/>
        <v>3.4897186758558352</v>
      </c>
      <c r="AS71" s="22">
        <f t="shared" si="28"/>
        <v>52.957565366480928</v>
      </c>
      <c r="AT71" s="23">
        <f t="shared" si="29"/>
        <v>1777.6437690656423</v>
      </c>
      <c r="AU71" s="23">
        <f t="shared" si="30"/>
        <v>26976.296613801973</v>
      </c>
      <c r="AV71" s="22">
        <f t="shared" si="31"/>
        <v>0.29429075927015891</v>
      </c>
      <c r="AW71" s="22">
        <f t="shared" si="32"/>
        <v>12.231759656652361</v>
      </c>
    </row>
    <row r="72" spans="4:49" x14ac:dyDescent="0.3">
      <c r="W72" s="34">
        <v>61</v>
      </c>
      <c r="X72" s="35" t="s">
        <v>422</v>
      </c>
      <c r="Y72" s="35">
        <f t="shared" si="21"/>
        <v>0.47109791565681047</v>
      </c>
      <c r="Z72" s="35">
        <f t="shared" si="8"/>
        <v>0.47719791565681047</v>
      </c>
      <c r="AA72" s="36">
        <f t="shared" si="9"/>
        <v>60</v>
      </c>
      <c r="AB72" s="35" t="str">
        <f t="shared" si="10"/>
        <v xml:space="preserve">Bayside </v>
      </c>
      <c r="AC72" s="35">
        <f t="shared" si="11"/>
        <v>0.45746154406940298</v>
      </c>
      <c r="AH72" s="21">
        <v>68</v>
      </c>
      <c r="AI72" s="11" t="s">
        <v>429</v>
      </c>
      <c r="AJ72" s="14">
        <v>267</v>
      </c>
      <c r="AK72" s="14">
        <v>3991</v>
      </c>
      <c r="AL72" s="14">
        <v>46</v>
      </c>
      <c r="AM72" s="14">
        <v>251</v>
      </c>
      <c r="AN72" s="14">
        <f>VLOOKUP($AH72*50-50+13+2,Data!A82:E3831,4)</f>
        <v>65.5</v>
      </c>
      <c r="AO72" s="14">
        <f>VLOOKUP($AH72*50-50+13+21,Data!A82:E3831,3)</f>
        <v>1656000</v>
      </c>
      <c r="AP72" s="14">
        <f>VLOOKUP($AH72*50-50+19,Data!A71:E3820,4)</f>
        <v>10</v>
      </c>
      <c r="AQ72" s="14">
        <f>VLOOKUP($AH72*50-50+18,Data!A71:E3820,4)</f>
        <v>10</v>
      </c>
      <c r="AR72" s="22">
        <f t="shared" si="27"/>
        <v>1.6411926835379602</v>
      </c>
      <c r="AS72" s="22">
        <f t="shared" si="28"/>
        <v>24.531835205992508</v>
      </c>
      <c r="AT72" s="23">
        <f t="shared" si="29"/>
        <v>414.93360060135302</v>
      </c>
      <c r="AU72" s="23">
        <f t="shared" si="30"/>
        <v>6202.2471910112363</v>
      </c>
      <c r="AV72" s="22">
        <f t="shared" si="31"/>
        <v>3.9840637450199203</v>
      </c>
      <c r="AW72" s="22">
        <f t="shared" si="32"/>
        <v>21.739130434782609</v>
      </c>
    </row>
    <row r="73" spans="4:49" x14ac:dyDescent="0.3">
      <c r="W73" s="34">
        <v>62</v>
      </c>
      <c r="X73" s="35" t="s">
        <v>423</v>
      </c>
      <c r="Y73" s="35">
        <f t="shared" si="21"/>
        <v>0.90171325518485124</v>
      </c>
      <c r="Z73" s="35">
        <f t="shared" si="8"/>
        <v>0.90791325518485122</v>
      </c>
      <c r="AA73" s="36">
        <f t="shared" si="9"/>
        <v>26</v>
      </c>
      <c r="AB73" s="35" t="str">
        <f t="shared" si="10"/>
        <v xml:space="preserve">Colac-Otway </v>
      </c>
      <c r="AC73" s="35">
        <f t="shared" si="11"/>
        <v>0.44326241134751776</v>
      </c>
      <c r="AH73" s="21">
        <v>69</v>
      </c>
      <c r="AI73" s="11" t="s">
        <v>430</v>
      </c>
      <c r="AJ73" s="14">
        <v>9374</v>
      </c>
      <c r="AK73" s="14">
        <v>169346</v>
      </c>
      <c r="AL73" s="14">
        <v>523</v>
      </c>
      <c r="AM73" s="14">
        <v>70320</v>
      </c>
      <c r="AN73" s="14">
        <f>VLOOKUP($AH73*50-50+13+2,Data!A83:E3832,4)</f>
        <v>3455.5</v>
      </c>
      <c r="AO73" s="14">
        <f>VLOOKUP($AH73*50-50+13+21,Data!A83:E3832,3)</f>
        <v>228743400</v>
      </c>
      <c r="AP73" s="14">
        <f>VLOOKUP($AH73*50-50+19,Data!A72:E3821,4)</f>
        <v>555.5</v>
      </c>
      <c r="AQ73" s="14">
        <f>VLOOKUP($AH73*50-50+18,Data!A72:E3821,4)</f>
        <v>35.5</v>
      </c>
      <c r="AR73" s="22">
        <f t="shared" si="27"/>
        <v>2.0404969706990421</v>
      </c>
      <c r="AS73" s="22">
        <f t="shared" si="28"/>
        <v>36.862598677192231</v>
      </c>
      <c r="AT73" s="23">
        <f t="shared" si="29"/>
        <v>1350.7458103527688</v>
      </c>
      <c r="AU73" s="23">
        <f t="shared" si="30"/>
        <v>24401.898869212717</v>
      </c>
      <c r="AV73" s="22">
        <f t="shared" si="31"/>
        <v>0.78996018202502849</v>
      </c>
      <c r="AW73" s="22">
        <f t="shared" si="32"/>
        <v>6.7877629063097507</v>
      </c>
    </row>
    <row r="74" spans="4:49" x14ac:dyDescent="0.3">
      <c r="W74" s="34">
        <v>63</v>
      </c>
      <c r="X74" s="35" t="s">
        <v>424</v>
      </c>
      <c r="Y74" s="35">
        <f t="shared" si="21"/>
        <v>0.22547914317925591</v>
      </c>
      <c r="Z74" s="35">
        <f t="shared" si="8"/>
        <v>0.23177914317925591</v>
      </c>
      <c r="AA74" s="36">
        <f t="shared" si="9"/>
        <v>75</v>
      </c>
      <c r="AB74" s="35" t="str">
        <f t="shared" si="10"/>
        <v xml:space="preserve">East Gippsland </v>
      </c>
      <c r="AC74" s="35">
        <f t="shared" si="11"/>
        <v>0.44194107452339687</v>
      </c>
      <c r="AH74" s="21">
        <v>70</v>
      </c>
      <c r="AI74" s="11" t="s">
        <v>431</v>
      </c>
      <c r="AJ74" s="14">
        <v>14419</v>
      </c>
      <c r="AK74" s="14">
        <v>229393</v>
      </c>
      <c r="AL74" s="14">
        <v>2270</v>
      </c>
      <c r="AM74" s="14">
        <v>86338</v>
      </c>
      <c r="AN74" s="14">
        <f>VLOOKUP($AH74*50-50+13+2,Data!A84:E3833,4)</f>
        <v>5485.5</v>
      </c>
      <c r="AO74" s="14">
        <f>VLOOKUP($AH74*50-50+13+21,Data!A84:E3833,3)</f>
        <v>311651000</v>
      </c>
      <c r="AP74" s="14">
        <f>VLOOKUP($AH74*50-50+19,Data!A73:E3822,4)</f>
        <v>945.5</v>
      </c>
      <c r="AQ74" s="14">
        <f>VLOOKUP($AH74*50-50+18,Data!A73:E3822,4)</f>
        <v>165.5</v>
      </c>
      <c r="AR74" s="22">
        <f t="shared" si="27"/>
        <v>2.3913109815905456</v>
      </c>
      <c r="AS74" s="22">
        <f t="shared" si="28"/>
        <v>38.043553644496846</v>
      </c>
      <c r="AT74" s="23">
        <f t="shared" si="29"/>
        <v>1358.5898436307996</v>
      </c>
      <c r="AU74" s="23">
        <f t="shared" si="30"/>
        <v>21613.912199181636</v>
      </c>
      <c r="AV74" s="22">
        <f t="shared" si="31"/>
        <v>1.0951145497926753</v>
      </c>
      <c r="AW74" s="22">
        <f t="shared" si="32"/>
        <v>7.290748898678415</v>
      </c>
    </row>
    <row r="75" spans="4:49" x14ac:dyDescent="0.3">
      <c r="W75" s="34">
        <v>64</v>
      </c>
      <c r="X75" s="35" t="s">
        <v>425</v>
      </c>
      <c r="Y75" s="35">
        <f t="shared" si="21"/>
        <v>0.28034763106251753</v>
      </c>
      <c r="Z75" s="35">
        <f t="shared" si="8"/>
        <v>0.28674763106251755</v>
      </c>
      <c r="AA75" s="36">
        <f t="shared" si="9"/>
        <v>74</v>
      </c>
      <c r="AB75" s="35" t="str">
        <f t="shared" si="10"/>
        <v xml:space="preserve">Golden Plains </v>
      </c>
      <c r="AC75" s="35">
        <f t="shared" si="11"/>
        <v>0.43421623968736434</v>
      </c>
      <c r="AH75" s="21">
        <v>71</v>
      </c>
      <c r="AI75" s="11" t="s">
        <v>432</v>
      </c>
      <c r="AJ75" s="14">
        <v>3131</v>
      </c>
      <c r="AK75" s="14">
        <v>43242</v>
      </c>
      <c r="AL75" s="14">
        <v>1479</v>
      </c>
      <c r="AM75" s="14">
        <v>4893</v>
      </c>
      <c r="AN75" s="14">
        <f>VLOOKUP($AH75*50-50+13+2,Data!A85:E3834,4)</f>
        <v>1655.5</v>
      </c>
      <c r="AO75" s="14">
        <f>VLOOKUP($AH75*50-50+13+21,Data!A85:E3834,3)</f>
        <v>70085400</v>
      </c>
      <c r="AP75" s="14">
        <f>VLOOKUP($AH75*50-50+19,Data!A74:E3823,4)</f>
        <v>35.5</v>
      </c>
      <c r="AQ75" s="14">
        <f>VLOOKUP($AH75*50-50+18,Data!A74:E3823,4)</f>
        <v>125.5</v>
      </c>
      <c r="AR75" s="22">
        <f t="shared" si="27"/>
        <v>3.8284538180472687</v>
      </c>
      <c r="AS75" s="22">
        <f t="shared" si="28"/>
        <v>52.874480996486753</v>
      </c>
      <c r="AT75" s="23">
        <f t="shared" si="29"/>
        <v>1620.7714721798252</v>
      </c>
      <c r="AU75" s="23">
        <f t="shared" si="30"/>
        <v>22384.350047908018</v>
      </c>
      <c r="AV75" s="22">
        <f t="shared" si="31"/>
        <v>0.7255262620069487</v>
      </c>
      <c r="AW75" s="22">
        <f t="shared" si="32"/>
        <v>8.4854631507775533</v>
      </c>
    </row>
    <row r="76" spans="4:49" x14ac:dyDescent="0.3">
      <c r="W76" s="34">
        <v>65</v>
      </c>
      <c r="X76" s="35" t="s">
        <v>426</v>
      </c>
      <c r="Y76" s="35">
        <f t="shared" ref="Y76:Y86" si="33">VLOOKUP($W76,$AH$5:$AW$79,6+$Y$10)</f>
        <v>1.9646365422396856</v>
      </c>
      <c r="Z76" s="35">
        <f t="shared" si="8"/>
        <v>1.9711365422396856</v>
      </c>
      <c r="AA76" s="36">
        <f t="shared" si="9"/>
        <v>5</v>
      </c>
      <c r="AB76" s="35" t="str">
        <f t="shared" si="10"/>
        <v xml:space="preserve">Hepburn </v>
      </c>
      <c r="AC76" s="35">
        <f t="shared" si="11"/>
        <v>0.42992261392949271</v>
      </c>
      <c r="AH76" s="21">
        <v>72</v>
      </c>
      <c r="AI76" s="11" t="s">
        <v>433</v>
      </c>
      <c r="AJ76" s="14">
        <v>12089</v>
      </c>
      <c r="AK76" s="14">
        <v>292007</v>
      </c>
      <c r="AL76" s="14">
        <v>2511</v>
      </c>
      <c r="AM76" s="14">
        <v>140125</v>
      </c>
      <c r="AN76" s="14">
        <f>VLOOKUP($AH76*50-50+13+2,Data!A86:E3835,4)</f>
        <v>7485.5</v>
      </c>
      <c r="AO76" s="14">
        <f>VLOOKUP($AH76*50-50+13+21,Data!A86:E3835,3)</f>
        <v>340675400</v>
      </c>
      <c r="AP76" s="14">
        <f>VLOOKUP($AH76*50-50+19,Data!A75:E3824,4)</f>
        <v>1625.5</v>
      </c>
      <c r="AQ76" s="14">
        <f>VLOOKUP($AH76*50-50+18,Data!A75:E3824,4)</f>
        <v>225.5</v>
      </c>
      <c r="AR76" s="22">
        <f t="shared" si="27"/>
        <v>2.5634659443095544</v>
      </c>
      <c r="AS76" s="22">
        <f t="shared" si="28"/>
        <v>61.919927206551407</v>
      </c>
      <c r="AT76" s="23">
        <f t="shared" si="29"/>
        <v>1166.668607259415</v>
      </c>
      <c r="AU76" s="23">
        <f t="shared" si="30"/>
        <v>28180.610472330216</v>
      </c>
      <c r="AV76" s="22">
        <f t="shared" si="31"/>
        <v>1.1600356824264051</v>
      </c>
      <c r="AW76" s="22">
        <f t="shared" si="32"/>
        <v>8.980485862206292</v>
      </c>
    </row>
    <row r="77" spans="4:49" x14ac:dyDescent="0.3">
      <c r="W77" s="34">
        <v>66</v>
      </c>
      <c r="X77" s="35" t="s">
        <v>427</v>
      </c>
      <c r="Y77" s="35">
        <f t="shared" si="33"/>
        <v>0.37009622501850481</v>
      </c>
      <c r="Z77" s="35">
        <f t="shared" ref="Z77:Z86" si="34">Y77+0.0001*W77</f>
        <v>0.3766962250185048</v>
      </c>
      <c r="AA77" s="36">
        <f t="shared" ref="AA77:AA86" si="35">RANK(Z77,Z$12:Z$86)</f>
        <v>69</v>
      </c>
      <c r="AB77" s="35" t="str">
        <f t="shared" ref="AB77:AB86" si="36">VLOOKUP(MATCH(W77,AA$12:AA$86,0),$W$12:$Y$86,2)</f>
        <v xml:space="preserve">Bass Coast </v>
      </c>
      <c r="AC77" s="35">
        <f t="shared" ref="AC77:AC86" si="37">VLOOKUP(MATCH(W77,AA$12:AA$86,0),$W$12:$Y$86,3)</f>
        <v>0.4128886010362694</v>
      </c>
      <c r="AH77" s="21">
        <v>73</v>
      </c>
      <c r="AI77" s="11" t="s">
        <v>434</v>
      </c>
      <c r="AJ77" s="14">
        <v>3544</v>
      </c>
      <c r="AK77" s="14">
        <v>156063</v>
      </c>
      <c r="AL77" s="14">
        <v>513</v>
      </c>
      <c r="AM77" s="14">
        <v>25808</v>
      </c>
      <c r="AN77" s="14">
        <f>VLOOKUP($AH77*50-50+13+2,Data!A87:E3836,4)</f>
        <v>1425.5</v>
      </c>
      <c r="AO77" s="14">
        <f>VLOOKUP($AH77*50-50+13+21,Data!A87:E3836,3)</f>
        <v>67713300</v>
      </c>
      <c r="AP77" s="14">
        <f>VLOOKUP($AH77*50-50+19,Data!A76:E3825,4)</f>
        <v>285.5</v>
      </c>
      <c r="AQ77" s="14">
        <f>VLOOKUP($AH77*50-50+18,Data!A76:E3825,4)</f>
        <v>55.5</v>
      </c>
      <c r="AR77" s="22">
        <f t="shared" si="27"/>
        <v>0.9134131728853091</v>
      </c>
      <c r="AS77" s="22">
        <f t="shared" si="28"/>
        <v>40.222911963882616</v>
      </c>
      <c r="AT77" s="23">
        <f t="shared" si="29"/>
        <v>433.88439284135251</v>
      </c>
      <c r="AU77" s="23">
        <f t="shared" si="30"/>
        <v>19106.461625282169</v>
      </c>
      <c r="AV77" s="22">
        <f t="shared" si="31"/>
        <v>1.106246125232486</v>
      </c>
      <c r="AW77" s="22">
        <f t="shared" si="32"/>
        <v>10.818713450292398</v>
      </c>
    </row>
    <row r="78" spans="4:49" x14ac:dyDescent="0.3">
      <c r="W78" s="34">
        <v>67</v>
      </c>
      <c r="X78" s="35" t="s">
        <v>428</v>
      </c>
      <c r="Y78" s="35">
        <f t="shared" si="33"/>
        <v>0.29429075927015891</v>
      </c>
      <c r="Z78" s="35">
        <f t="shared" si="34"/>
        <v>0.30099075927015889</v>
      </c>
      <c r="AA78" s="36">
        <f t="shared" si="35"/>
        <v>73</v>
      </c>
      <c r="AB78" s="35" t="str">
        <f t="shared" si="36"/>
        <v xml:space="preserve">Mount Alexander </v>
      </c>
      <c r="AC78" s="35">
        <f t="shared" si="37"/>
        <v>0.3968253968253968</v>
      </c>
      <c r="AH78" s="21">
        <v>74</v>
      </c>
      <c r="AI78" s="11" t="s">
        <v>435</v>
      </c>
      <c r="AJ78" s="14">
        <v>8430</v>
      </c>
      <c r="AK78" s="14">
        <v>90112</v>
      </c>
      <c r="AL78" s="14">
        <v>1713</v>
      </c>
      <c r="AM78" s="14">
        <v>26298</v>
      </c>
      <c r="AN78" s="14">
        <f>VLOOKUP($AH78*50-50+13+2,Data!A88:E3837,4)</f>
        <v>3955.5</v>
      </c>
      <c r="AO78" s="14">
        <f>VLOOKUP($AH78*50-50+13+21,Data!A88:E3837,3)</f>
        <v>195005400</v>
      </c>
      <c r="AP78" s="14">
        <f>VLOOKUP($AH78*50-50+19,Data!A77:E3826,4)</f>
        <v>145.5</v>
      </c>
      <c r="AQ78" s="14">
        <f>VLOOKUP($AH78*50-50+18,Data!A77:E3826,4)</f>
        <v>85.5</v>
      </c>
      <c r="AR78" s="22">
        <f t="shared" si="27"/>
        <v>4.3895374644886358</v>
      </c>
      <c r="AS78" s="22">
        <f t="shared" si="28"/>
        <v>46.921708185053376</v>
      </c>
      <c r="AT78" s="23">
        <f t="shared" si="29"/>
        <v>2164.0336470170455</v>
      </c>
      <c r="AU78" s="23">
        <f t="shared" si="30"/>
        <v>23132.313167259785</v>
      </c>
      <c r="AV78" s="22">
        <f t="shared" si="31"/>
        <v>0.55327401323294556</v>
      </c>
      <c r="AW78" s="22">
        <f t="shared" si="32"/>
        <v>4.9912434325744304</v>
      </c>
    </row>
    <row r="79" spans="4:49" x14ac:dyDescent="0.3">
      <c r="W79" s="34">
        <v>68</v>
      </c>
      <c r="X79" s="35" t="s">
        <v>429</v>
      </c>
      <c r="Y79" s="35">
        <f t="shared" si="33"/>
        <v>3.9840637450199203</v>
      </c>
      <c r="Z79" s="35">
        <f t="shared" si="34"/>
        <v>3.9908637450199205</v>
      </c>
      <c r="AA79" s="36">
        <f t="shared" si="35"/>
        <v>1</v>
      </c>
      <c r="AB79" s="35" t="str">
        <f t="shared" si="36"/>
        <v xml:space="preserve">Macedon Ranges </v>
      </c>
      <c r="AC79" s="35">
        <f t="shared" si="37"/>
        <v>0.3777218189897793</v>
      </c>
      <c r="AH79" s="21">
        <v>75</v>
      </c>
      <c r="AI79" s="11" t="s">
        <v>436</v>
      </c>
      <c r="AJ79" s="14">
        <v>611</v>
      </c>
      <c r="AK79" s="14">
        <v>6557</v>
      </c>
      <c r="AL79" s="14">
        <v>111</v>
      </c>
      <c r="AM79" s="14">
        <v>433</v>
      </c>
      <c r="AN79" s="14">
        <f>VLOOKUP($AH79*50-50+13+2,Data!A89:E3838,4)</f>
        <v>185.5</v>
      </c>
      <c r="AO79" s="14">
        <f>VLOOKUP($AH79*50-50+13+21,Data!A89:E3838,3)</f>
        <v>13092900</v>
      </c>
      <c r="AP79" s="14">
        <f>VLOOKUP($AH79*50-50+19,Data!A78:E3827,4)</f>
        <v>10</v>
      </c>
      <c r="AQ79" s="14">
        <f>VLOOKUP($AH79*50-50+18,Data!A78:E3827,4)</f>
        <v>10</v>
      </c>
      <c r="AR79" s="22">
        <f t="shared" si="27"/>
        <v>2.8290376696660058</v>
      </c>
      <c r="AS79" s="22">
        <f t="shared" si="28"/>
        <v>30.360065466448443</v>
      </c>
      <c r="AT79" s="23">
        <f t="shared" si="29"/>
        <v>1996.7820649687358</v>
      </c>
      <c r="AU79" s="23">
        <f t="shared" si="30"/>
        <v>21428.641571194763</v>
      </c>
      <c r="AV79" s="22">
        <f t="shared" si="31"/>
        <v>2.3094688221709005</v>
      </c>
      <c r="AW79" s="22">
        <f t="shared" si="32"/>
        <v>9.0090090090090094</v>
      </c>
    </row>
    <row r="80" spans="4:49" x14ac:dyDescent="0.3">
      <c r="W80" s="34">
        <v>69</v>
      </c>
      <c r="X80" s="35" t="s">
        <v>430</v>
      </c>
      <c r="Y80" s="35">
        <f t="shared" si="33"/>
        <v>0.78996018202502849</v>
      </c>
      <c r="Z80" s="35">
        <f t="shared" si="34"/>
        <v>0.79686018202502851</v>
      </c>
      <c r="AA80" s="36">
        <f t="shared" si="35"/>
        <v>34</v>
      </c>
      <c r="AB80" s="35" t="str">
        <f t="shared" si="36"/>
        <v xml:space="preserve">Wangaratta </v>
      </c>
      <c r="AC80" s="35">
        <f t="shared" si="37"/>
        <v>0.37009622501850481</v>
      </c>
    </row>
    <row r="81" spans="23:29" x14ac:dyDescent="0.3">
      <c r="W81" s="34">
        <v>70</v>
      </c>
      <c r="X81" s="35" t="s">
        <v>431</v>
      </c>
      <c r="Y81" s="35">
        <f t="shared" si="33"/>
        <v>1.0951145497926753</v>
      </c>
      <c r="Z81" s="35">
        <f t="shared" si="34"/>
        <v>1.1021145497926752</v>
      </c>
      <c r="AA81" s="36">
        <f t="shared" si="35"/>
        <v>19</v>
      </c>
      <c r="AB81" s="35" t="str">
        <f t="shared" si="36"/>
        <v xml:space="preserve">Campaspe </v>
      </c>
      <c r="AC81" s="35">
        <f t="shared" si="37"/>
        <v>0.34223134839151265</v>
      </c>
    </row>
    <row r="82" spans="23:29" x14ac:dyDescent="0.3">
      <c r="W82" s="34">
        <v>71</v>
      </c>
      <c r="X82" s="35" t="s">
        <v>432</v>
      </c>
      <c r="Y82" s="35">
        <f t="shared" si="33"/>
        <v>0.7255262620069487</v>
      </c>
      <c r="Z82" s="35">
        <f t="shared" si="34"/>
        <v>0.73262626200694869</v>
      </c>
      <c r="AA82" s="36">
        <f t="shared" si="35"/>
        <v>41</v>
      </c>
      <c r="AB82" s="35" t="str">
        <f t="shared" si="36"/>
        <v xml:space="preserve">Moira </v>
      </c>
      <c r="AC82" s="35">
        <f t="shared" si="37"/>
        <v>0.33134526176275675</v>
      </c>
    </row>
    <row r="83" spans="23:29" x14ac:dyDescent="0.3">
      <c r="W83" s="34">
        <v>72</v>
      </c>
      <c r="X83" s="35" t="s">
        <v>433</v>
      </c>
      <c r="Y83" s="35">
        <f t="shared" si="33"/>
        <v>1.1600356824264051</v>
      </c>
      <c r="Z83" s="35">
        <f t="shared" si="34"/>
        <v>1.1672356824264052</v>
      </c>
      <c r="AA83" s="36">
        <f t="shared" si="35"/>
        <v>16</v>
      </c>
      <c r="AB83" s="35" t="str">
        <f t="shared" si="36"/>
        <v xml:space="preserve">Mornington Peninsula </v>
      </c>
      <c r="AC83" s="35">
        <f t="shared" si="37"/>
        <v>0.32023338474951379</v>
      </c>
    </row>
    <row r="84" spans="23:29" x14ac:dyDescent="0.3">
      <c r="W84" s="34">
        <v>73</v>
      </c>
      <c r="X84" s="35" t="s">
        <v>434</v>
      </c>
      <c r="Y84" s="35">
        <f t="shared" si="33"/>
        <v>1.106246125232486</v>
      </c>
      <c r="Z84" s="35">
        <f t="shared" si="34"/>
        <v>1.1135461252324861</v>
      </c>
      <c r="AA84" s="36">
        <f t="shared" si="35"/>
        <v>17</v>
      </c>
      <c r="AB84" s="35" t="str">
        <f t="shared" si="36"/>
        <v xml:space="preserve">Warrnambool </v>
      </c>
      <c r="AC84" s="35">
        <f t="shared" si="37"/>
        <v>0.29429075927015891</v>
      </c>
    </row>
    <row r="85" spans="23:29" x14ac:dyDescent="0.3">
      <c r="W85" s="34">
        <v>74</v>
      </c>
      <c r="X85" s="35" t="s">
        <v>435</v>
      </c>
      <c r="Y85" s="35">
        <f t="shared" si="33"/>
        <v>0.55327401323294556</v>
      </c>
      <c r="Z85" s="35">
        <f t="shared" si="34"/>
        <v>0.56067401323294552</v>
      </c>
      <c r="AA85" s="36">
        <f t="shared" si="35"/>
        <v>56</v>
      </c>
      <c r="AB85" s="35" t="str">
        <f t="shared" si="36"/>
        <v xml:space="preserve">Swan Hill </v>
      </c>
      <c r="AC85" s="35">
        <f t="shared" si="37"/>
        <v>0.28034763106251753</v>
      </c>
    </row>
    <row r="86" spans="23:29" x14ac:dyDescent="0.3">
      <c r="W86" s="34">
        <v>75</v>
      </c>
      <c r="X86" s="35" t="s">
        <v>436</v>
      </c>
      <c r="Y86" s="35">
        <f t="shared" si="33"/>
        <v>2.3094688221709005</v>
      </c>
      <c r="Z86" s="35">
        <f t="shared" si="34"/>
        <v>2.3169688221709004</v>
      </c>
      <c r="AA86" s="36">
        <f t="shared" si="35"/>
        <v>4</v>
      </c>
      <c r="AB86" s="35" t="str">
        <f t="shared" si="36"/>
        <v xml:space="preserve">Surf Coast </v>
      </c>
      <c r="AC86" s="35">
        <f t="shared" si="37"/>
        <v>0.22547914317925591</v>
      </c>
    </row>
  </sheetData>
  <sheetProtection sheet="1" objects="1" scenarios="1"/>
  <mergeCells count="3">
    <mergeCell ref="E1:AF1"/>
    <mergeCell ref="E2:AF2"/>
    <mergeCell ref="G27:G28"/>
  </mergeCells>
  <pageMargins left="0.70866141732283472" right="0.39370078740157483" top="0.39370078740157483" bottom="0.39370078740157483" header="0.39370078740157483" footer="0.31496062992125984"/>
  <pageSetup scale="4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281940</xdr:colOff>
                    <xdr:row>9</xdr:row>
                    <xdr:rowOff>7620</xdr:rowOff>
                  </from>
                  <to>
                    <xdr:col>4</xdr:col>
                    <xdr:colOff>1516380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594360</xdr:colOff>
                    <xdr:row>8</xdr:row>
                    <xdr:rowOff>175260</xdr:rowOff>
                  </from>
                  <to>
                    <xdr:col>11</xdr:col>
                    <xdr:colOff>533400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Drop Down 4">
              <controlPr defaultSize="0" autoLine="0" autoPict="0">
                <anchor moveWithCells="1">
                  <from>
                    <xdr:col>23</xdr:col>
                    <xdr:colOff>868680</xdr:colOff>
                    <xdr:row>8</xdr:row>
                    <xdr:rowOff>160020</xdr:rowOff>
                  </from>
                  <to>
                    <xdr:col>28</xdr:col>
                    <xdr:colOff>251460</xdr:colOff>
                    <xdr:row>10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A11481546</value>
    </field>
    <field name="Objective-Title">
      <value order="0">2024 NDIS Participants &amp; Expenditure</value>
    </field>
    <field name="Objective-Description">
      <value order="0"/>
    </field>
    <field name="Objective-CreationStamp">
      <value order="0">2024-11-04T01:26:53Z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2024-11-04T01:36:57Z</value>
    </field>
    <field name="Objective-ModificationStamp">
      <value order="0">2025-01-15T23:15:32Z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vA14507012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2024-10-28T21:00:38Z</cp:lastPrinted>
  <dcterms:created xsi:type="dcterms:W3CDTF">2024-10-25T05:17:39Z</dcterms:created>
  <dcterms:modified xsi:type="dcterms:W3CDTF">2024-11-04T01:07:57Z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A11481546</vt:lpwstr>
  </property>
  <property fmtid="{D5CDD505-2E9C-101B-9397-08002B2CF9AE}" pid="4" name="Objective-Title">
    <vt:lpwstr>2024 NDIS Participants &amp; Expenditure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2024-11-04T01:26:53Z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2024-11-04T01:36:57Z</vt:filetime>
  </property>
  <property fmtid="{D5CDD505-2E9C-101B-9397-08002B2CF9AE}" pid="10" name="Objective-ModificationStamp">
    <vt:filetime>2025-01-15T23:15:32Z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vA14507012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